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90" windowWidth="15285" windowHeight="8055" firstSheet="2" activeTab="2"/>
  </bookViews>
  <sheets>
    <sheet name="Misc. Information" sheetId="1" r:id="rId1"/>
    <sheet name="Span of marker abilities" sheetId="2" r:id="rId2"/>
    <sheet name="new setup" sheetId="3" r:id="rId3"/>
  </sheets>
  <definedNames/>
  <calcPr fullCalcOnLoad="1"/>
</workbook>
</file>

<file path=xl/sharedStrings.xml><?xml version="1.0" encoding="utf-8"?>
<sst xmlns="http://schemas.openxmlformats.org/spreadsheetml/2006/main" count="413" uniqueCount="141">
  <si>
    <t>ul Total Reaction Volume</t>
  </si>
  <si>
    <t>Start</t>
  </si>
  <si>
    <t>Final</t>
  </si>
  <si>
    <t>Add</t>
  </si>
  <si>
    <t>PCR Buffer</t>
  </si>
  <si>
    <t>X</t>
  </si>
  <si>
    <t>ul</t>
  </si>
  <si>
    <t>MgCl2</t>
  </si>
  <si>
    <t>mM</t>
  </si>
  <si>
    <t>dNTPs</t>
  </si>
  <si>
    <t>O157-3</t>
  </si>
  <si>
    <t>uM</t>
  </si>
  <si>
    <t>O157-30</t>
  </si>
  <si>
    <t>O157-34</t>
  </si>
  <si>
    <t>O157-33</t>
  </si>
  <si>
    <t>O157-9</t>
  </si>
  <si>
    <t>O157-10</t>
  </si>
  <si>
    <t>O157-6</t>
  </si>
  <si>
    <t>U/ul</t>
  </si>
  <si>
    <t>O157-5</t>
  </si>
  <si>
    <t>PCR Water</t>
  </si>
  <si>
    <t>O157-12</t>
  </si>
  <si>
    <t>O157-25</t>
  </si>
  <si>
    <t>O157-49</t>
  </si>
  <si>
    <t>O157-17</t>
  </si>
  <si>
    <t>O157-11</t>
  </si>
  <si>
    <t>O157-7</t>
  </si>
  <si>
    <t>O157-19</t>
  </si>
  <si>
    <t>O157-18</t>
  </si>
  <si>
    <t>O157-4</t>
  </si>
  <si>
    <t>O157-45</t>
  </si>
  <si>
    <t>O157-67</t>
  </si>
  <si>
    <t>O157-16</t>
  </si>
  <si>
    <t>O157-68</t>
  </si>
  <si>
    <t>O157-2</t>
  </si>
  <si>
    <t>O157-13</t>
  </si>
  <si>
    <t>O157-29</t>
  </si>
  <si>
    <t>O157-1</t>
  </si>
  <si>
    <t>O157-47</t>
  </si>
  <si>
    <t>O157-56</t>
  </si>
  <si>
    <t>O157-8</t>
  </si>
  <si>
    <t>O157-31</t>
  </si>
  <si>
    <t>O157-36</t>
  </si>
  <si>
    <t>O157-37</t>
  </si>
  <si>
    <t>O157-39</t>
  </si>
  <si>
    <t>O157-50</t>
  </si>
  <si>
    <t>O157-51</t>
  </si>
  <si>
    <t>O157-57</t>
  </si>
  <si>
    <t>O157-58</t>
  </si>
  <si>
    <t>O157-63</t>
  </si>
  <si>
    <t>O157-64</t>
  </si>
  <si>
    <t>pOSAK1</t>
  </si>
  <si>
    <t>Marker</t>
  </si>
  <si>
    <t>Amplification in O157</t>
  </si>
  <si>
    <t>Polymorphic in O157</t>
  </si>
  <si>
    <t>Monomorphic in O157</t>
  </si>
  <si>
    <t>Amplification Outside O157</t>
  </si>
  <si>
    <t>Polymorphic Outside O157</t>
  </si>
  <si>
    <t>Monomorphic Outside O157</t>
  </si>
  <si>
    <t>Amplification in Shigella</t>
  </si>
  <si>
    <t>Polymorphic in Shigella</t>
  </si>
  <si>
    <t>Monomorphic in Shigella</t>
  </si>
  <si>
    <t>pO157</t>
  </si>
  <si>
    <t>: acts as +/- only</t>
  </si>
  <si>
    <t>Totals:</t>
  </si>
  <si>
    <t>Amplify</t>
  </si>
  <si>
    <t>Polymorphic</t>
  </si>
  <si>
    <t>Monomorphic</t>
  </si>
  <si>
    <t>in O157</t>
  </si>
  <si>
    <t>Outside</t>
  </si>
  <si>
    <t>Shigella</t>
  </si>
  <si>
    <t>O157</t>
  </si>
  <si>
    <t>- indicates markers with moslty null alleles</t>
  </si>
  <si>
    <t>- indicates no amplification</t>
  </si>
  <si>
    <t>Some markers are located on O-islands.  I have dropped any markers where this was manifested by the amplification of multiple loci and resulted in several polymorphic bands on the gel image.</t>
  </si>
  <si>
    <t>#1</t>
  </si>
  <si>
    <t>#2</t>
  </si>
  <si>
    <t>There are two markers that still amplify an extra band, but this band is always in the same spot, and so far, the polymorphic band has always been evident….so far.  These markers may become probematic in the future.  These two are markers O157-6 and -67.</t>
  </si>
  <si>
    <t>#3</t>
  </si>
  <si>
    <t>#4</t>
  </si>
  <si>
    <t>Marker O157-39 is located on pOSAK1.  It has not been polymorpic so far, but I keep it in the mixes as an indicator of the presence/absence of that plasmid.</t>
  </si>
  <si>
    <t>#5</t>
  </si>
  <si>
    <t>Primer ranges in this workbook are based on a beginning dataset of 56 isolates.  I have already seen some other isolates that expand these ranges.  Multiplexes will have to be adjusted or rearranged to accommodate for these new isolates as they are typed.</t>
  </si>
  <si>
    <t>#6</t>
  </si>
  <si>
    <t>#7</t>
  </si>
  <si>
    <t>U</t>
  </si>
  <si>
    <t>Almost all markers have been observed to have a null allele in at least one strain.  (if you want, I can give you frequencies from my data to get an idea of which markers are more prone to null alleles than others)</t>
  </si>
  <si>
    <t>Marker O157-10 is prone to stutter and variable intensities in alleles.  The stutter does seem to lessen when it is run in a multiplex, rather than alone.</t>
  </si>
  <si>
    <t>Marker-Specific Oddities (in no particular order)</t>
  </si>
  <si>
    <t>Markers O157-36 and -37 are located on pO157.  They are both polymorphic.  I have seen null alleles appear in both markers here and there, which makes me assume that they are not good indicators of the absence of the plasmid (ie, one may be gone while the other is still present, so when they are both gone, I dont' assume the plasmid is)</t>
  </si>
  <si>
    <t>#8</t>
  </si>
  <si>
    <t xml:space="preserve">I've included the repeat motif size in the "primer info" workbook page so that you can have an idea of what sizes the polymorphisms will appear as….but I often see half-repeat sizes on some markers.  (ie, a 6 bp repeat will have sizes that are 6 bp off from each other, but may occasionally have one that's 3 bp off.) </t>
  </si>
  <si>
    <t>Platinum taq</t>
  </si>
  <si>
    <t>black</t>
  </si>
  <si>
    <t>blue</t>
  </si>
  <si>
    <t>green</t>
  </si>
  <si>
    <t>Technician:</t>
  </si>
  <si>
    <t>R1</t>
  </si>
  <si>
    <t>VNTR-3F</t>
  </si>
  <si>
    <t>VNTR-3R</t>
  </si>
  <si>
    <t>VNTR-34F</t>
  </si>
  <si>
    <t>VNTR-34R</t>
  </si>
  <si>
    <t>VNTR-9F</t>
  </si>
  <si>
    <t>VNTR-9R</t>
  </si>
  <si>
    <t>VNTR-25F</t>
  </si>
  <si>
    <t>VNTR-25R</t>
  </si>
  <si>
    <t>R2</t>
  </si>
  <si>
    <t>VNTR-17F</t>
  </si>
  <si>
    <t>VNTR-17R</t>
  </si>
  <si>
    <t>VNTR-19F</t>
  </si>
  <si>
    <t>VNTR-19R</t>
  </si>
  <si>
    <t>VNTR-36F</t>
  </si>
  <si>
    <t>VNTR-36R</t>
  </si>
  <si>
    <t>VNTR-37F</t>
  </si>
  <si>
    <t>VNTR-37R</t>
  </si>
  <si>
    <t xml:space="preserve">Number of samples to be analyzed </t>
  </si>
  <si>
    <t>E. coli  multiplex PCR</t>
  </si>
  <si>
    <t xml:space="preserve">Date: </t>
  </si>
  <si>
    <t>Type in the number of reactions (+ 2 extra), currently a red one, next to  "Number to analyze" for autocalculations.</t>
  </si>
  <si>
    <t xml:space="preserve">PCR Mastermix calculations </t>
  </si>
  <si>
    <t>Lane 1</t>
  </si>
  <si>
    <t>A</t>
  </si>
  <si>
    <t>B</t>
  </si>
  <si>
    <t>C</t>
  </si>
  <si>
    <t>D</t>
  </si>
  <si>
    <t>E</t>
  </si>
  <si>
    <t>F</t>
  </si>
  <si>
    <t>G</t>
  </si>
  <si>
    <t>H</t>
  </si>
  <si>
    <t>Date</t>
  </si>
  <si>
    <t>Lane 2</t>
  </si>
  <si>
    <t>Lane 3</t>
  </si>
  <si>
    <t>PCR Reagents</t>
  </si>
  <si>
    <t xml:space="preserve">Lot# </t>
  </si>
  <si>
    <t xml:space="preserve">Exp. </t>
  </si>
  <si>
    <t>10X Buffer</t>
  </si>
  <si>
    <t>Platinum Taq</t>
  </si>
  <si>
    <t>Lane 4</t>
  </si>
  <si>
    <t>Lane 5</t>
  </si>
  <si>
    <t>Appendix PNL19-3a</t>
  </si>
  <si>
    <t>PCR instrument: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</si>
</sst>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name val="Arial"/>
      <family val="0"/>
    </font>
    <font>
      <u val="single"/>
      <sz val="10"/>
      <color indexed="36"/>
      <name val="Arial"/>
      <family val="2"/>
    </font>
    <font>
      <u val="single"/>
      <sz val="10"/>
      <color indexed="12"/>
      <name val="Arial"/>
      <family val="2"/>
    </font>
    <font>
      <b/>
      <sz val="10"/>
      <name val="Arial"/>
      <family val="2"/>
    </font>
    <font>
      <b/>
      <sz val="8"/>
      <name val="Arial"/>
      <family val="2"/>
    </font>
    <font>
      <sz val="8"/>
      <name val="Arial"/>
      <family val="2"/>
    </font>
    <font>
      <sz val="8"/>
      <color indexed="10"/>
      <name val="Arial"/>
      <family val="2"/>
    </font>
    <font>
      <sz val="8"/>
      <color indexed="63"/>
      <name val="Arial"/>
      <family val="2"/>
    </font>
    <font>
      <sz val="8"/>
      <color indexed="8"/>
      <name val="Arial"/>
      <family val="2"/>
    </font>
    <font>
      <sz val="8"/>
      <color indexed="9"/>
      <name val="Arial"/>
      <family val="2"/>
    </font>
    <font>
      <sz val="8"/>
      <color indexed="12"/>
      <name val="Arial"/>
      <family val="2"/>
    </font>
    <font>
      <sz val="8"/>
      <color indexed="48"/>
      <name val="Arial"/>
      <family val="2"/>
    </font>
    <font>
      <b/>
      <sz val="12"/>
      <name val="Times New Roman"/>
      <family val="1"/>
    </font>
    <font>
      <sz val="8"/>
      <name val="Times New Roman"/>
      <family val="1"/>
    </font>
    <font>
      <b/>
      <sz val="9"/>
      <name val="Times New Roman"/>
      <family val="1"/>
    </font>
    <font>
      <b/>
      <sz val="8"/>
      <name val="Times New Roman"/>
      <family val="1"/>
    </font>
    <font>
      <b/>
      <sz val="10"/>
      <name val="Times New Roman"/>
      <family val="1"/>
    </font>
    <font>
      <b/>
      <sz val="16"/>
      <name val="Times New Roman"/>
      <family val="1"/>
    </font>
    <font>
      <sz val="10"/>
      <name val="Calibri"/>
      <family val="2"/>
    </font>
    <font>
      <sz val="9"/>
      <name val="Arial"/>
      <family val="2"/>
    </font>
    <font>
      <sz val="9"/>
      <color indexed="8"/>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8"/>
      <color rgb="FF000000"/>
      <name val="Arial"/>
      <family val="2"/>
    </font>
    <font>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rgb="FF00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thick"/>
      <top style="medium"/>
      <bottom style="medium"/>
    </border>
    <border>
      <left style="thick"/>
      <right style="thin"/>
      <top style="medium"/>
      <bottom style="medium"/>
    </border>
    <border>
      <left style="thin"/>
      <right style="medium"/>
      <top style="medium"/>
      <bottom style="medium"/>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6">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textRotation="90"/>
    </xf>
    <xf numFmtId="0" fontId="3" fillId="0" borderId="10" xfId="0" applyFont="1" applyFill="1" applyBorder="1" applyAlignment="1">
      <alignment textRotation="90"/>
    </xf>
    <xf numFmtId="0" fontId="3" fillId="0" borderId="11" xfId="0" applyFont="1" applyFill="1" applyBorder="1" applyAlignment="1">
      <alignment textRotation="90"/>
    </xf>
    <xf numFmtId="0" fontId="3" fillId="0" borderId="12" xfId="0" applyFont="1" applyFill="1" applyBorder="1" applyAlignment="1">
      <alignment textRotation="90"/>
    </xf>
    <xf numFmtId="0" fontId="3" fillId="0" borderId="13" xfId="0" applyFont="1" applyFill="1" applyBorder="1" applyAlignment="1">
      <alignment textRotation="90"/>
    </xf>
    <xf numFmtId="0" fontId="3" fillId="0" borderId="14" xfId="0" applyFont="1" applyFill="1" applyBorder="1" applyAlignment="1">
      <alignment textRotation="90"/>
    </xf>
    <xf numFmtId="0" fontId="3" fillId="0" borderId="0" xfId="0" applyFont="1" applyBorder="1" applyAlignment="1">
      <alignment textRotation="90"/>
    </xf>
    <xf numFmtId="2" fontId="3" fillId="0" borderId="15" xfId="0" applyNumberFormat="1" applyFont="1" applyFill="1" applyBorder="1" applyAlignment="1">
      <alignment horizontal="center"/>
    </xf>
    <xf numFmtId="2" fontId="3" fillId="0" borderId="16" xfId="0" applyNumberFormat="1" applyFont="1" applyFill="1" applyBorder="1" applyAlignment="1">
      <alignment horizontal="center"/>
    </xf>
    <xf numFmtId="2" fontId="3" fillId="0" borderId="17"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Font="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3" borderId="19" xfId="0" applyFont="1" applyFill="1" applyBorder="1" applyAlignment="1">
      <alignment/>
    </xf>
    <xf numFmtId="0" fontId="3" fillId="0" borderId="17" xfId="0" applyFont="1" applyBorder="1" applyAlignment="1">
      <alignment/>
    </xf>
    <xf numFmtId="0" fontId="3" fillId="0" borderId="20" xfId="0" applyFont="1" applyBorder="1" applyAlignment="1">
      <alignment/>
    </xf>
    <xf numFmtId="0" fontId="3" fillId="0" borderId="0" xfId="0" applyFont="1" applyBorder="1" applyAlignment="1">
      <alignment/>
    </xf>
    <xf numFmtId="2" fontId="3" fillId="0" borderId="0" xfId="0" applyNumberFormat="1" applyFont="1" applyFill="1" applyBorder="1" applyAlignment="1">
      <alignment horizontal="center"/>
    </xf>
    <xf numFmtId="2" fontId="3" fillId="0" borderId="21" xfId="0" applyNumberFormat="1" applyFont="1" applyFill="1" applyBorder="1" applyAlignment="1">
      <alignment horizontal="center"/>
    </xf>
    <xf numFmtId="2" fontId="3" fillId="0" borderId="22" xfId="0" applyNumberFormat="1" applyFont="1" applyFill="1" applyBorder="1" applyAlignment="1">
      <alignment horizontal="center"/>
    </xf>
    <xf numFmtId="2" fontId="3" fillId="0" borderId="23" xfId="0" applyNumberFormat="1" applyFont="1" applyFill="1" applyBorder="1" applyAlignment="1">
      <alignment horizontal="center"/>
    </xf>
    <xf numFmtId="2" fontId="3" fillId="0" borderId="24" xfId="0" applyNumberFormat="1" applyFont="1" applyFill="1" applyBorder="1" applyAlignment="1">
      <alignment horizontal="center"/>
    </xf>
    <xf numFmtId="0" fontId="3" fillId="0" borderId="25" xfId="0" applyFont="1" applyBorder="1" applyAlignment="1">
      <alignment/>
    </xf>
    <xf numFmtId="0" fontId="3" fillId="0" borderId="23" xfId="0" applyFont="1" applyFill="1" applyBorder="1" applyAlignment="1">
      <alignment/>
    </xf>
    <xf numFmtId="0" fontId="3" fillId="0" borderId="24" xfId="0" applyFont="1" applyFill="1" applyBorder="1" applyAlignment="1">
      <alignment/>
    </xf>
    <xf numFmtId="0" fontId="3" fillId="0" borderId="23" xfId="0" applyFont="1" applyBorder="1" applyAlignment="1">
      <alignment/>
    </xf>
    <xf numFmtId="0" fontId="3" fillId="0" borderId="26" xfId="0" applyFont="1" applyBorder="1" applyAlignment="1">
      <alignment/>
    </xf>
    <xf numFmtId="0" fontId="3" fillId="34" borderId="24" xfId="0" applyFont="1" applyFill="1" applyBorder="1" applyAlignment="1">
      <alignment/>
    </xf>
    <xf numFmtId="0" fontId="3" fillId="33" borderId="25" xfId="0" applyFont="1" applyFill="1" applyBorder="1" applyAlignment="1">
      <alignment/>
    </xf>
    <xf numFmtId="0" fontId="3" fillId="34" borderId="23" xfId="0" applyFont="1" applyFill="1" applyBorder="1" applyAlignment="1">
      <alignment/>
    </xf>
    <xf numFmtId="2" fontId="3" fillId="0" borderId="0" xfId="0" applyNumberFormat="1" applyFont="1" applyFill="1" applyBorder="1" applyAlignment="1">
      <alignment horizontal="left"/>
    </xf>
    <xf numFmtId="2" fontId="3" fillId="0" borderId="27" xfId="0" applyNumberFormat="1" applyFont="1" applyFill="1" applyBorder="1" applyAlignment="1">
      <alignment horizontal="center"/>
    </xf>
    <xf numFmtId="2" fontId="3" fillId="0" borderId="28" xfId="0" applyNumberFormat="1" applyFont="1" applyFill="1" applyBorder="1" applyAlignment="1">
      <alignment horizontal="center"/>
    </xf>
    <xf numFmtId="2" fontId="3" fillId="0" borderId="29" xfId="0" applyNumberFormat="1" applyFont="1" applyFill="1" applyBorder="1" applyAlignment="1">
      <alignment horizontal="center"/>
    </xf>
    <xf numFmtId="0" fontId="3" fillId="0" borderId="30" xfId="0" applyFont="1" applyBorder="1" applyAlignment="1">
      <alignment/>
    </xf>
    <xf numFmtId="0" fontId="3" fillId="34" borderId="28" xfId="0" applyFont="1" applyFill="1" applyBorder="1" applyAlignment="1">
      <alignment/>
    </xf>
    <xf numFmtId="0" fontId="3" fillId="0" borderId="29" xfId="0" applyFont="1" applyFill="1" applyBorder="1" applyAlignment="1">
      <alignment/>
    </xf>
    <xf numFmtId="0" fontId="3" fillId="33" borderId="30" xfId="0" applyFont="1" applyFill="1" applyBorder="1" applyAlignment="1">
      <alignment/>
    </xf>
    <xf numFmtId="0" fontId="3" fillId="0" borderId="28" xfId="0" applyFont="1" applyBorder="1" applyAlignment="1">
      <alignment/>
    </xf>
    <xf numFmtId="0" fontId="3" fillId="0" borderId="31" xfId="0" applyFont="1" applyBorder="1" applyAlignment="1">
      <alignment/>
    </xf>
    <xf numFmtId="0" fontId="3" fillId="0" borderId="32" xfId="0" applyFont="1" applyFill="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3" fillId="0" borderId="0" xfId="0" applyFont="1" applyFill="1" applyBorder="1" applyAlignment="1">
      <alignment textRotation="90"/>
    </xf>
    <xf numFmtId="0" fontId="3" fillId="34" borderId="0" xfId="0" applyFont="1" applyFill="1" applyBorder="1" applyAlignment="1">
      <alignment/>
    </xf>
    <xf numFmtId="0" fontId="3" fillId="0" borderId="0" xfId="0" applyFont="1" applyFill="1" applyBorder="1" applyAlignment="1" quotePrefix="1">
      <alignment/>
    </xf>
    <xf numFmtId="0" fontId="3" fillId="33" borderId="0" xfId="0" applyFont="1" applyFill="1" applyBorder="1" applyAlignment="1">
      <alignment/>
    </xf>
    <xf numFmtId="0" fontId="3" fillId="0" borderId="0" xfId="0" applyFont="1" applyAlignment="1">
      <alignment/>
    </xf>
    <xf numFmtId="0" fontId="0" fillId="0" borderId="0" xfId="0" applyAlignment="1">
      <alignment wrapText="1"/>
    </xf>
    <xf numFmtId="0" fontId="4" fillId="0" borderId="0" xfId="0" applyFont="1" applyAlignment="1">
      <alignment/>
    </xf>
    <xf numFmtId="0" fontId="5" fillId="0" borderId="0" xfId="0" applyFont="1" applyAlignment="1">
      <alignment/>
    </xf>
    <xf numFmtId="0" fontId="5" fillId="0" borderId="36" xfId="0" applyFont="1" applyFill="1" applyBorder="1" applyAlignment="1">
      <alignment/>
    </xf>
    <xf numFmtId="0" fontId="5" fillId="0" borderId="37" xfId="0" applyFont="1" applyFill="1" applyBorder="1" applyAlignment="1">
      <alignment/>
    </xf>
    <xf numFmtId="0" fontId="4" fillId="0" borderId="37" xfId="0" applyFont="1" applyFill="1" applyBorder="1" applyAlignment="1">
      <alignment/>
    </xf>
    <xf numFmtId="0" fontId="5" fillId="0" borderId="37" xfId="0" applyFont="1" applyFill="1" applyBorder="1" applyAlignment="1">
      <alignment/>
    </xf>
    <xf numFmtId="0" fontId="5" fillId="0" borderId="38" xfId="0" applyFont="1" applyFill="1" applyBorder="1" applyAlignment="1">
      <alignment/>
    </xf>
    <xf numFmtId="1" fontId="6" fillId="0" borderId="39" xfId="0" applyNumberFormat="1" applyFont="1" applyFill="1" applyBorder="1" applyAlignment="1" applyProtection="1">
      <alignment/>
      <protection locked="0"/>
    </xf>
    <xf numFmtId="0" fontId="7"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7" fillId="0" borderId="40" xfId="0" applyFont="1" applyFill="1" applyBorder="1" applyAlignment="1">
      <alignment/>
    </xf>
    <xf numFmtId="0" fontId="8" fillId="33" borderId="41" xfId="0" applyFont="1" applyFill="1" applyBorder="1" applyAlignment="1">
      <alignment/>
    </xf>
    <xf numFmtId="0" fontId="9" fillId="33" borderId="37" xfId="0" applyFont="1" applyFill="1" applyBorder="1" applyAlignment="1">
      <alignment/>
    </xf>
    <xf numFmtId="0" fontId="9" fillId="33" borderId="37" xfId="0" applyFont="1" applyFill="1" applyBorder="1" applyAlignment="1">
      <alignment/>
    </xf>
    <xf numFmtId="0" fontId="9" fillId="33" borderId="38" xfId="0" applyFont="1" applyFill="1" applyBorder="1" applyAlignment="1">
      <alignment/>
    </xf>
    <xf numFmtId="0" fontId="5" fillId="33" borderId="39" xfId="0" applyFont="1" applyFill="1" applyBorder="1" applyAlignment="1">
      <alignment/>
    </xf>
    <xf numFmtId="0" fontId="4" fillId="0" borderId="42" xfId="0" applyFont="1" applyFill="1" applyBorder="1" applyAlignment="1">
      <alignment/>
    </xf>
    <xf numFmtId="0" fontId="5" fillId="0" borderId="43" xfId="0" applyFont="1" applyFill="1" applyBorder="1" applyAlignment="1">
      <alignment/>
    </xf>
    <xf numFmtId="0" fontId="10" fillId="0" borderId="43" xfId="0" applyFont="1" applyFill="1" applyBorder="1" applyAlignment="1">
      <alignment/>
    </xf>
    <xf numFmtId="0" fontId="5" fillId="0" borderId="44" xfId="0" applyFont="1" applyBorder="1" applyAlignment="1">
      <alignment/>
    </xf>
    <xf numFmtId="0" fontId="5" fillId="33" borderId="40" xfId="0" applyFont="1" applyFill="1" applyBorder="1" applyAlignment="1">
      <alignment/>
    </xf>
    <xf numFmtId="0" fontId="5" fillId="33" borderId="45"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xf>
    <xf numFmtId="2" fontId="10" fillId="0" borderId="23" xfId="0" applyNumberFormat="1" applyFont="1" applyFill="1" applyBorder="1" applyAlignment="1">
      <alignment/>
    </xf>
    <xf numFmtId="0" fontId="10" fillId="0" borderId="26" xfId="0" applyFont="1" applyBorder="1" applyAlignment="1">
      <alignment/>
    </xf>
    <xf numFmtId="0" fontId="5" fillId="33" borderId="36" xfId="0" applyFont="1" applyFill="1" applyBorder="1" applyAlignment="1">
      <alignment/>
    </xf>
    <xf numFmtId="2" fontId="6" fillId="0" borderId="0" xfId="0" applyNumberFormat="1" applyFont="1" applyBorder="1" applyAlignment="1">
      <alignment horizontal="center"/>
    </xf>
    <xf numFmtId="2" fontId="5" fillId="0" borderId="0" xfId="0" applyNumberFormat="1" applyFont="1" applyBorder="1" applyAlignment="1">
      <alignment horizontal="center"/>
    </xf>
    <xf numFmtId="0" fontId="4" fillId="33" borderId="39" xfId="0" applyFont="1" applyFill="1" applyBorder="1" applyAlignment="1">
      <alignment/>
    </xf>
    <xf numFmtId="0" fontId="5" fillId="0" borderId="27" xfId="0" applyFont="1" applyFill="1" applyBorder="1" applyAlignment="1">
      <alignment/>
    </xf>
    <xf numFmtId="0" fontId="5" fillId="0" borderId="28" xfId="0" applyFont="1" applyFill="1" applyBorder="1" applyAlignment="1">
      <alignment/>
    </xf>
    <xf numFmtId="2" fontId="10" fillId="0" borderId="28" xfId="0" applyNumberFormat="1" applyFont="1" applyFill="1" applyBorder="1" applyAlignment="1">
      <alignment/>
    </xf>
    <xf numFmtId="0" fontId="10" fillId="0" borderId="31" xfId="0" applyFont="1" applyBorder="1" applyAlignment="1">
      <alignment/>
    </xf>
    <xf numFmtId="0" fontId="4" fillId="33" borderId="46" xfId="0" applyFont="1" applyFill="1" applyBorder="1" applyAlignment="1">
      <alignment/>
    </xf>
    <xf numFmtId="0" fontId="5" fillId="33" borderId="47" xfId="0" applyFont="1" applyFill="1" applyBorder="1" applyAlignment="1">
      <alignment/>
    </xf>
    <xf numFmtId="0" fontId="5" fillId="33" borderId="47" xfId="0" applyFont="1" applyFill="1" applyBorder="1" applyAlignment="1">
      <alignment/>
    </xf>
    <xf numFmtId="0" fontId="11" fillId="33" borderId="47" xfId="0" applyFont="1" applyFill="1" applyBorder="1" applyAlignment="1">
      <alignment/>
    </xf>
    <xf numFmtId="0" fontId="11" fillId="33" borderId="48" xfId="0" applyFont="1" applyFill="1" applyBorder="1" applyAlignment="1">
      <alignment/>
    </xf>
    <xf numFmtId="0" fontId="5" fillId="33" borderId="46"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11" fillId="0" borderId="0" xfId="0" applyFont="1" applyFill="1" applyBorder="1" applyAlignment="1">
      <alignment/>
    </xf>
    <xf numFmtId="0" fontId="5" fillId="0" borderId="0" xfId="0" applyFont="1" applyFill="1" applyAlignment="1">
      <alignment/>
    </xf>
    <xf numFmtId="0" fontId="5" fillId="35" borderId="22" xfId="0" applyFont="1" applyFill="1" applyBorder="1" applyAlignment="1">
      <alignment/>
    </xf>
    <xf numFmtId="0" fontId="5" fillId="35" borderId="23" xfId="0" applyFont="1" applyFill="1" applyBorder="1" applyAlignment="1">
      <alignment/>
    </xf>
    <xf numFmtId="2" fontId="10" fillId="35" borderId="23" xfId="0" applyNumberFormat="1" applyFont="1" applyFill="1" applyBorder="1" applyAlignment="1">
      <alignment/>
    </xf>
    <xf numFmtId="0" fontId="10" fillId="35" borderId="26" xfId="0" applyFont="1" applyFill="1" applyBorder="1" applyAlignment="1">
      <alignment/>
    </xf>
    <xf numFmtId="0" fontId="5" fillId="35" borderId="36" xfId="0" applyFont="1" applyFill="1" applyBorder="1" applyAlignment="1">
      <alignment horizontal="center"/>
    </xf>
    <xf numFmtId="0" fontId="5" fillId="35" borderId="22" xfId="0" applyFont="1" applyFill="1" applyBorder="1" applyAlignment="1">
      <alignment horizontal="left"/>
    </xf>
    <xf numFmtId="0" fontId="5" fillId="35" borderId="45" xfId="0" applyFont="1" applyFill="1" applyBorder="1" applyAlignment="1">
      <alignment horizontal="center"/>
    </xf>
    <xf numFmtId="0" fontId="5" fillId="35" borderId="21" xfId="0" applyFont="1" applyFill="1" applyBorder="1" applyAlignment="1">
      <alignment horizontal="center"/>
    </xf>
    <xf numFmtId="0" fontId="5" fillId="35" borderId="39" xfId="0" applyFont="1" applyFill="1" applyBorder="1" applyAlignment="1">
      <alignment horizontal="center"/>
    </xf>
    <xf numFmtId="0" fontId="5" fillId="36" borderId="23" xfId="0" applyFont="1" applyFill="1" applyBorder="1" applyAlignment="1">
      <alignment/>
    </xf>
    <xf numFmtId="0" fontId="5" fillId="36" borderId="22" xfId="0" applyFont="1" applyFill="1" applyBorder="1" applyAlignment="1">
      <alignment horizontal="left"/>
    </xf>
    <xf numFmtId="2" fontId="10" fillId="36" borderId="23" xfId="0" applyNumberFormat="1" applyFont="1" applyFill="1" applyBorder="1" applyAlignment="1">
      <alignment/>
    </xf>
    <xf numFmtId="0" fontId="10" fillId="36" borderId="26" xfId="0" applyFont="1" applyFill="1" applyBorder="1" applyAlignment="1">
      <alignment/>
    </xf>
    <xf numFmtId="0" fontId="5" fillId="36" borderId="46" xfId="0" applyFont="1" applyFill="1" applyBorder="1" applyAlignment="1">
      <alignment horizontal="center"/>
    </xf>
    <xf numFmtId="0" fontId="5" fillId="36" borderId="22" xfId="0" applyFont="1" applyFill="1" applyBorder="1" applyAlignment="1">
      <alignment/>
    </xf>
    <xf numFmtId="0" fontId="5" fillId="36" borderId="39" xfId="0" applyFont="1" applyFill="1" applyBorder="1" applyAlignment="1">
      <alignment horizontal="center"/>
    </xf>
    <xf numFmtId="0" fontId="5" fillId="37" borderId="22" xfId="0" applyFont="1" applyFill="1" applyBorder="1" applyAlignment="1">
      <alignment horizontal="left"/>
    </xf>
    <xf numFmtId="0" fontId="5" fillId="37" borderId="23" xfId="0" applyFont="1" applyFill="1" applyBorder="1" applyAlignment="1">
      <alignment/>
    </xf>
    <xf numFmtId="2" fontId="10" fillId="37" borderId="23" xfId="0" applyNumberFormat="1" applyFont="1" applyFill="1" applyBorder="1" applyAlignment="1">
      <alignment/>
    </xf>
    <xf numFmtId="0" fontId="10" fillId="37" borderId="26" xfId="0" applyFont="1" applyFill="1" applyBorder="1" applyAlignment="1">
      <alignment/>
    </xf>
    <xf numFmtId="0" fontId="5" fillId="37" borderId="21" xfId="0" applyFont="1" applyFill="1" applyBorder="1" applyAlignment="1">
      <alignment horizontal="center"/>
    </xf>
    <xf numFmtId="0" fontId="5" fillId="37" borderId="45" xfId="0" applyFont="1" applyFill="1" applyBorder="1" applyAlignment="1">
      <alignment horizontal="center"/>
    </xf>
    <xf numFmtId="2" fontId="10" fillId="38" borderId="23" xfId="0" applyNumberFormat="1" applyFont="1" applyFill="1" applyBorder="1" applyAlignment="1">
      <alignment/>
    </xf>
    <xf numFmtId="0" fontId="8" fillId="0" borderId="0" xfId="0" applyFont="1" applyAlignment="1">
      <alignment/>
    </xf>
    <xf numFmtId="1" fontId="8" fillId="0" borderId="39" xfId="0" applyNumberFormat="1" applyFont="1" applyFill="1" applyBorder="1" applyAlignment="1" applyProtection="1">
      <alignment/>
      <protection locked="0"/>
    </xf>
    <xf numFmtId="0" fontId="8" fillId="0" borderId="0" xfId="0" applyFont="1" applyFill="1" applyBorder="1" applyAlignment="1">
      <alignment/>
    </xf>
    <xf numFmtId="0" fontId="8" fillId="0" borderId="0" xfId="0" applyFont="1" applyFill="1" applyBorder="1" applyAlignment="1">
      <alignment/>
    </xf>
    <xf numFmtId="0" fontId="8" fillId="0" borderId="40" xfId="0" applyFont="1" applyFill="1" applyBorder="1" applyAlignment="1">
      <alignment/>
    </xf>
    <xf numFmtId="0" fontId="8" fillId="0" borderId="0" xfId="0" applyFont="1" applyFill="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5" fillId="0" borderId="0" xfId="0" applyFont="1" applyBorder="1" applyAlignment="1">
      <alignment/>
    </xf>
    <xf numFmtId="0" fontId="6" fillId="0" borderId="23" xfId="0" applyFont="1" applyFill="1" applyBorder="1" applyAlignment="1">
      <alignment/>
    </xf>
    <xf numFmtId="1" fontId="6" fillId="0" borderId="0" xfId="0" applyNumberFormat="1" applyFont="1" applyFill="1" applyBorder="1" applyAlignment="1" applyProtection="1">
      <alignment/>
      <protection locked="0"/>
    </xf>
    <xf numFmtId="1" fontId="8" fillId="0" borderId="0" xfId="0" applyNumberFormat="1" applyFont="1" applyFill="1" applyBorder="1" applyAlignment="1" applyProtection="1">
      <alignment/>
      <protection locked="0"/>
    </xf>
    <xf numFmtId="0" fontId="5" fillId="0" borderId="0" xfId="0" applyFont="1" applyFill="1" applyBorder="1" applyAlignment="1">
      <alignment horizontal="center"/>
    </xf>
    <xf numFmtId="0" fontId="5" fillId="39" borderId="23" xfId="0" applyFont="1" applyFill="1" applyBorder="1" applyAlignment="1">
      <alignment/>
    </xf>
    <xf numFmtId="0" fontId="10" fillId="39" borderId="26" xfId="0" applyFont="1" applyFill="1" applyBorder="1" applyAlignment="1">
      <alignment/>
    </xf>
    <xf numFmtId="0" fontId="5" fillId="0" borderId="23" xfId="0" applyFont="1" applyBorder="1" applyAlignment="1">
      <alignment/>
    </xf>
    <xf numFmtId="0" fontId="5" fillId="0" borderId="23" xfId="0" applyFont="1" applyFill="1" applyBorder="1" applyAlignment="1">
      <alignment horizontal="left"/>
    </xf>
    <xf numFmtId="0" fontId="5" fillId="36" borderId="23" xfId="0" applyFont="1" applyFill="1" applyBorder="1" applyAlignment="1">
      <alignment horizontal="left"/>
    </xf>
    <xf numFmtId="14" fontId="5" fillId="0" borderId="23" xfId="0" applyNumberFormat="1" applyFont="1" applyFill="1" applyBorder="1" applyAlignment="1">
      <alignment horizontal="left"/>
    </xf>
    <xf numFmtId="0" fontId="5" fillId="35" borderId="23" xfId="0" applyFont="1" applyFill="1" applyBorder="1" applyAlignment="1">
      <alignment/>
    </xf>
    <xf numFmtId="0" fontId="5" fillId="35" borderId="23" xfId="0" applyFont="1" applyFill="1" applyBorder="1" applyAlignment="1">
      <alignment horizontal="left"/>
    </xf>
    <xf numFmtId="0" fontId="5" fillId="37" borderId="23" xfId="0" applyFont="1" applyFill="1" applyBorder="1" applyAlignment="1">
      <alignment horizontal="left"/>
    </xf>
    <xf numFmtId="0" fontId="5" fillId="36" borderId="23" xfId="0" applyFont="1" applyFill="1" applyBorder="1" applyAlignment="1">
      <alignment/>
    </xf>
    <xf numFmtId="14" fontId="0" fillId="0" borderId="23" xfId="0" applyNumberFormat="1" applyFont="1" applyFill="1" applyBorder="1" applyAlignment="1">
      <alignment horizontal="left"/>
    </xf>
    <xf numFmtId="0" fontId="0" fillId="0" borderId="0" xfId="0" applyFill="1" applyBorder="1" applyAlignment="1">
      <alignment/>
    </xf>
    <xf numFmtId="14" fontId="13" fillId="0" borderId="0" xfId="0" applyNumberFormat="1" applyFont="1" applyAlignment="1">
      <alignment/>
    </xf>
    <xf numFmtId="0" fontId="13" fillId="0" borderId="0" xfId="0" applyFont="1" applyAlignment="1">
      <alignment horizontal="left"/>
    </xf>
    <xf numFmtId="0" fontId="0" fillId="0" borderId="0" xfId="0" applyFont="1" applyFill="1" applyBorder="1" applyAlignment="1">
      <alignment horizontal="center"/>
    </xf>
    <xf numFmtId="0" fontId="57" fillId="0" borderId="0" xfId="0" applyFont="1" applyFill="1" applyBorder="1" applyAlignment="1">
      <alignment horizontal="center" vertical="top" wrapText="1"/>
    </xf>
    <xf numFmtId="0" fontId="5" fillId="0" borderId="49" xfId="0" applyFont="1" applyBorder="1" applyAlignment="1">
      <alignment/>
    </xf>
    <xf numFmtId="0" fontId="19" fillId="0" borderId="0" xfId="0" applyFont="1" applyAlignment="1">
      <alignment/>
    </xf>
    <xf numFmtId="0" fontId="20" fillId="0" borderId="0" xfId="0" applyFont="1" applyAlignment="1">
      <alignment/>
    </xf>
    <xf numFmtId="0" fontId="8" fillId="0" borderId="23" xfId="0" applyFont="1" applyFill="1" applyBorder="1" applyAlignment="1">
      <alignment/>
    </xf>
    <xf numFmtId="2" fontId="5" fillId="0" borderId="23" xfId="0" applyNumberFormat="1" applyFont="1" applyFill="1" applyBorder="1" applyAlignment="1">
      <alignment horizontal="left"/>
    </xf>
    <xf numFmtId="0" fontId="19" fillId="0" borderId="0" xfId="0" applyFont="1" applyFill="1" applyBorder="1" applyAlignment="1">
      <alignment vertical="center"/>
    </xf>
    <xf numFmtId="0" fontId="0" fillId="0" borderId="0" xfId="0" applyFont="1" applyFill="1" applyBorder="1" applyAlignment="1">
      <alignment/>
    </xf>
    <xf numFmtId="0" fontId="18" fillId="0" borderId="0" xfId="0" applyFont="1" applyFill="1" applyBorder="1" applyAlignment="1">
      <alignment/>
    </xf>
    <xf numFmtId="0" fontId="0" fillId="0" borderId="23" xfId="0" applyFont="1" applyFill="1" applyBorder="1" applyAlignment="1">
      <alignment/>
    </xf>
    <xf numFmtId="0" fontId="8" fillId="0" borderId="49" xfId="0" applyFont="1" applyBorder="1" applyAlignment="1">
      <alignment/>
    </xf>
    <xf numFmtId="2" fontId="5" fillId="0" borderId="49" xfId="0" applyNumberFormat="1" applyFont="1" applyBorder="1" applyAlignment="1">
      <alignment horizontal="left"/>
    </xf>
    <xf numFmtId="0" fontId="0" fillId="0" borderId="0" xfId="0" applyFont="1" applyFill="1" applyBorder="1" applyAlignment="1">
      <alignment horizontal="left"/>
    </xf>
    <xf numFmtId="0" fontId="58" fillId="0" borderId="0" xfId="0" applyFont="1" applyFill="1" applyBorder="1" applyAlignment="1">
      <alignment horizontal="center" vertical="top" wrapText="1"/>
    </xf>
    <xf numFmtId="0" fontId="19" fillId="0" borderId="0" xfId="0" applyFont="1" applyFill="1" applyBorder="1" applyAlignment="1">
      <alignment/>
    </xf>
    <xf numFmtId="0" fontId="58" fillId="0" borderId="0" xfId="0" applyFont="1" applyFill="1" applyBorder="1" applyAlignment="1">
      <alignment vertical="top" wrapText="1"/>
    </xf>
    <xf numFmtId="0" fontId="0" fillId="0" borderId="23" xfId="0" applyFont="1" applyFill="1" applyBorder="1" applyAlignment="1">
      <alignment horizontal="left"/>
    </xf>
    <xf numFmtId="0" fontId="57" fillId="0" borderId="23" xfId="0" applyFont="1" applyFill="1" applyBorder="1" applyAlignment="1">
      <alignment horizontal="center" wrapText="1"/>
    </xf>
    <xf numFmtId="0" fontId="8" fillId="0" borderId="0" xfId="0" applyFont="1" applyBorder="1" applyAlignment="1">
      <alignment/>
    </xf>
    <xf numFmtId="0" fontId="59" fillId="0" borderId="23" xfId="0" applyFont="1" applyFill="1" applyBorder="1" applyAlignment="1">
      <alignment vertical="center"/>
    </xf>
    <xf numFmtId="49" fontId="58" fillId="0" borderId="23" xfId="0" applyNumberFormat="1" applyFont="1" applyFill="1" applyBorder="1" applyAlignment="1">
      <alignment horizontal="center" vertical="center" wrapText="1"/>
    </xf>
    <xf numFmtId="49" fontId="0" fillId="0" borderId="23" xfId="0" applyNumberFormat="1" applyFont="1" applyFill="1" applyBorder="1" applyAlignment="1">
      <alignment horizontal="left"/>
    </xf>
    <xf numFmtId="49" fontId="5" fillId="0" borderId="23" xfId="0" applyNumberFormat="1" applyFont="1" applyFill="1" applyBorder="1" applyAlignment="1">
      <alignment/>
    </xf>
    <xf numFmtId="0" fontId="4" fillId="0" borderId="23" xfId="0" applyFont="1" applyFill="1" applyBorder="1" applyAlignment="1">
      <alignment/>
    </xf>
    <xf numFmtId="0" fontId="0" fillId="0" borderId="23" xfId="0" applyFont="1" applyBorder="1" applyAlignment="1">
      <alignment/>
    </xf>
    <xf numFmtId="0" fontId="0" fillId="0" borderId="23" xfId="0" applyBorder="1" applyAlignment="1">
      <alignment/>
    </xf>
    <xf numFmtId="0" fontId="0" fillId="0" borderId="23" xfId="0" applyFont="1" applyFill="1" applyBorder="1" applyAlignment="1">
      <alignment/>
    </xf>
    <xf numFmtId="0" fontId="0" fillId="0" borderId="23" xfId="0" applyNumberFormat="1" applyFont="1" applyFill="1" applyBorder="1" applyAlignment="1">
      <alignment/>
    </xf>
    <xf numFmtId="0" fontId="0" fillId="0" borderId="23" xfId="0" applyNumberFormat="1" applyFill="1" applyBorder="1" applyAlignment="1">
      <alignment/>
    </xf>
    <xf numFmtId="0" fontId="58" fillId="0" borderId="0" xfId="0" applyFont="1" applyFill="1" applyBorder="1" applyAlignment="1">
      <alignment horizontal="center" vertical="center" wrapText="1"/>
    </xf>
    <xf numFmtId="0" fontId="58" fillId="0" borderId="0" xfId="0" applyFont="1" applyFill="1" applyBorder="1" applyAlignment="1">
      <alignment vertical="center" wrapText="1"/>
    </xf>
    <xf numFmtId="0" fontId="4" fillId="0" borderId="49" xfId="0" applyFont="1" applyFill="1" applyBorder="1" applyAlignment="1">
      <alignment/>
    </xf>
    <xf numFmtId="0" fontId="0" fillId="0" borderId="49" xfId="0" applyBorder="1" applyAlignment="1">
      <alignment/>
    </xf>
    <xf numFmtId="0" fontId="58" fillId="0" borderId="50" xfId="0" applyFont="1" applyFill="1" applyBorder="1" applyAlignment="1">
      <alignment vertical="center" wrapText="1"/>
    </xf>
    <xf numFmtId="0" fontId="21" fillId="0" borderId="23" xfId="0" applyFont="1" applyFill="1" applyBorder="1" applyAlignment="1">
      <alignment horizontal="center" vertical="center"/>
    </xf>
    <xf numFmtId="49" fontId="5" fillId="0" borderId="49" xfId="0" applyNumberFormat="1" applyFont="1" applyFill="1" applyBorder="1" applyAlignment="1">
      <alignment/>
    </xf>
    <xf numFmtId="0" fontId="59" fillId="0" borderId="49" xfId="0" applyFont="1" applyFill="1" applyBorder="1" applyAlignment="1">
      <alignment vertical="center"/>
    </xf>
    <xf numFmtId="0" fontId="0" fillId="0" borderId="49" xfId="0" applyFont="1" applyFill="1" applyBorder="1" applyAlignment="1">
      <alignment horizontal="left"/>
    </xf>
    <xf numFmtId="0" fontId="57" fillId="0" borderId="49" xfId="0" applyFont="1" applyFill="1" applyBorder="1" applyAlignment="1">
      <alignment horizontal="center" wrapText="1"/>
    </xf>
    <xf numFmtId="0" fontId="5" fillId="0" borderId="50" xfId="0" applyFont="1" applyFill="1" applyBorder="1" applyAlignment="1">
      <alignment/>
    </xf>
    <xf numFmtId="0" fontId="57" fillId="0" borderId="50" xfId="0" applyFont="1" applyFill="1" applyBorder="1" applyAlignment="1">
      <alignment horizontal="center" wrapText="1"/>
    </xf>
    <xf numFmtId="0" fontId="21" fillId="0" borderId="50" xfId="0" applyFont="1" applyFill="1" applyBorder="1" applyAlignment="1">
      <alignment horizontal="center" vertical="center"/>
    </xf>
    <xf numFmtId="0" fontId="0" fillId="0" borderId="5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zoomScalePageLayoutView="0" workbookViewId="0" topLeftCell="A1">
      <selection activeCell="B15" sqref="B15"/>
    </sheetView>
  </sheetViews>
  <sheetFormatPr defaultColWidth="9.140625" defaultRowHeight="12.75"/>
  <cols>
    <col min="2" max="2" width="71.28125" style="52" customWidth="1"/>
  </cols>
  <sheetData>
    <row r="1" ht="12.75">
      <c r="A1" s="51" t="s">
        <v>88</v>
      </c>
    </row>
    <row r="2" spans="1:2" ht="38.25">
      <c r="A2" t="s">
        <v>75</v>
      </c>
      <c r="B2" s="52" t="s">
        <v>74</v>
      </c>
    </row>
    <row r="3" spans="1:2" ht="51">
      <c r="A3" t="s">
        <v>76</v>
      </c>
      <c r="B3" s="52" t="s">
        <v>77</v>
      </c>
    </row>
    <row r="4" spans="1:2" ht="63.75">
      <c r="A4" t="s">
        <v>78</v>
      </c>
      <c r="B4" s="52" t="s">
        <v>89</v>
      </c>
    </row>
    <row r="5" spans="1:2" ht="25.5">
      <c r="A5" t="s">
        <v>79</v>
      </c>
      <c r="B5" s="52" t="s">
        <v>80</v>
      </c>
    </row>
    <row r="6" spans="1:2" ht="51">
      <c r="A6" t="s">
        <v>81</v>
      </c>
      <c r="B6" s="52" t="s">
        <v>82</v>
      </c>
    </row>
    <row r="7" spans="1:2" ht="38.25">
      <c r="A7" t="s">
        <v>83</v>
      </c>
      <c r="B7" s="52" t="s">
        <v>86</v>
      </c>
    </row>
    <row r="8" spans="1:2" ht="25.5">
      <c r="A8" t="s">
        <v>84</v>
      </c>
      <c r="B8" s="52" t="s">
        <v>87</v>
      </c>
    </row>
    <row r="9" spans="1:2" ht="51">
      <c r="A9" t="s">
        <v>90</v>
      </c>
      <c r="B9" s="52" t="s">
        <v>91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70" zoomScaleNormal="70" zoomScalePageLayoutView="0" workbookViewId="0" topLeftCell="A4">
      <selection activeCell="L45" sqref="L45"/>
    </sheetView>
  </sheetViews>
  <sheetFormatPr defaultColWidth="9.140625" defaultRowHeight="12.75"/>
  <cols>
    <col min="1" max="1" width="10.00390625" style="1" bestFit="1" customWidth="1"/>
    <col min="2" max="4" width="4.421875" style="1" customWidth="1"/>
    <col min="5" max="5" width="4.421875" style="19" customWidth="1"/>
    <col min="6" max="7" width="4.421875" style="1" customWidth="1"/>
    <col min="8" max="10" width="4.421875" style="19" customWidth="1"/>
    <col min="11" max="16384" width="9.140625" style="19" customWidth="1"/>
  </cols>
  <sheetData>
    <row r="1" spans="1:10" s="8" customFormat="1" ht="157.5" customHeight="1" thickBot="1">
      <c r="A1" s="2" t="s">
        <v>52</v>
      </c>
      <c r="B1" s="3" t="s">
        <v>53</v>
      </c>
      <c r="C1" s="4" t="s">
        <v>54</v>
      </c>
      <c r="D1" s="5" t="s">
        <v>55</v>
      </c>
      <c r="E1" s="6" t="s">
        <v>56</v>
      </c>
      <c r="F1" s="4" t="s">
        <v>57</v>
      </c>
      <c r="G1" s="5" t="s">
        <v>58</v>
      </c>
      <c r="H1" s="6" t="s">
        <v>59</v>
      </c>
      <c r="I1" s="4" t="s">
        <v>60</v>
      </c>
      <c r="J1" s="7" t="s">
        <v>61</v>
      </c>
    </row>
    <row r="2" spans="1:12" ht="12.75">
      <c r="A2" s="9" t="s">
        <v>37</v>
      </c>
      <c r="B2" s="10" t="s">
        <v>5</v>
      </c>
      <c r="C2" s="11" t="s">
        <v>5</v>
      </c>
      <c r="D2" s="12"/>
      <c r="E2" s="13" t="s">
        <v>5</v>
      </c>
      <c r="F2" s="14"/>
      <c r="G2" s="15" t="s">
        <v>5</v>
      </c>
      <c r="H2" s="16"/>
      <c r="I2" s="17"/>
      <c r="J2" s="18"/>
      <c r="L2" s="20"/>
    </row>
    <row r="3" spans="1:12" ht="12.75">
      <c r="A3" s="21" t="s">
        <v>34</v>
      </c>
      <c r="B3" s="22" t="s">
        <v>5</v>
      </c>
      <c r="C3" s="23" t="s">
        <v>5</v>
      </c>
      <c r="D3" s="24"/>
      <c r="E3" s="25" t="s">
        <v>5</v>
      </c>
      <c r="F3" s="26" t="s">
        <v>5</v>
      </c>
      <c r="G3" s="27"/>
      <c r="H3" s="25" t="s">
        <v>5</v>
      </c>
      <c r="I3" s="28" t="s">
        <v>5</v>
      </c>
      <c r="J3" s="29"/>
      <c r="L3" s="20"/>
    </row>
    <row r="4" spans="1:12" ht="12.75">
      <c r="A4" s="21" t="s">
        <v>10</v>
      </c>
      <c r="B4" s="22" t="s">
        <v>5</v>
      </c>
      <c r="C4" s="23" t="s">
        <v>5</v>
      </c>
      <c r="D4" s="24"/>
      <c r="E4" s="25" t="s">
        <v>5</v>
      </c>
      <c r="F4" s="26"/>
      <c r="G4" s="30" t="s">
        <v>5</v>
      </c>
      <c r="H4" s="31"/>
      <c r="I4" s="28"/>
      <c r="J4" s="29"/>
      <c r="L4" s="20"/>
    </row>
    <row r="5" spans="1:12" ht="12.75">
      <c r="A5" s="21" t="s">
        <v>29</v>
      </c>
      <c r="B5" s="22" t="s">
        <v>5</v>
      </c>
      <c r="C5" s="23" t="s">
        <v>5</v>
      </c>
      <c r="D5" s="24"/>
      <c r="E5" s="25" t="s">
        <v>5</v>
      </c>
      <c r="F5" s="26" t="s">
        <v>5</v>
      </c>
      <c r="G5" s="27"/>
      <c r="H5" s="31"/>
      <c r="I5" s="28"/>
      <c r="J5" s="29"/>
      <c r="L5" s="20"/>
    </row>
    <row r="6" spans="1:12" ht="12.75">
      <c r="A6" s="21" t="s">
        <v>19</v>
      </c>
      <c r="B6" s="22" t="s">
        <v>5</v>
      </c>
      <c r="C6" s="23" t="s">
        <v>5</v>
      </c>
      <c r="D6" s="24"/>
      <c r="E6" s="25" t="s">
        <v>5</v>
      </c>
      <c r="F6" s="26"/>
      <c r="G6" s="30" t="s">
        <v>5</v>
      </c>
      <c r="H6" s="31"/>
      <c r="I6" s="28"/>
      <c r="J6" s="29"/>
      <c r="L6" s="20"/>
    </row>
    <row r="7" spans="1:12" ht="12.75">
      <c r="A7" s="21" t="s">
        <v>17</v>
      </c>
      <c r="B7" s="22" t="s">
        <v>5</v>
      </c>
      <c r="C7" s="23" t="s">
        <v>5</v>
      </c>
      <c r="D7" s="24"/>
      <c r="E7" s="25" t="s">
        <v>5</v>
      </c>
      <c r="F7" s="26" t="s">
        <v>5</v>
      </c>
      <c r="G7" s="27"/>
      <c r="H7" s="25" t="s">
        <v>5</v>
      </c>
      <c r="I7" s="28"/>
      <c r="J7" s="29" t="s">
        <v>5</v>
      </c>
      <c r="L7" s="20"/>
    </row>
    <row r="8" spans="1:12" ht="12.75">
      <c r="A8" s="21" t="s">
        <v>26</v>
      </c>
      <c r="B8" s="22" t="s">
        <v>5</v>
      </c>
      <c r="C8" s="23" t="s">
        <v>5</v>
      </c>
      <c r="D8" s="24"/>
      <c r="E8" s="25" t="s">
        <v>5</v>
      </c>
      <c r="F8" s="26"/>
      <c r="G8" s="27" t="s">
        <v>5</v>
      </c>
      <c r="H8" s="31"/>
      <c r="I8" s="28"/>
      <c r="J8" s="29"/>
      <c r="L8" s="20"/>
    </row>
    <row r="9" spans="1:12" ht="12.75">
      <c r="A9" s="21" t="s">
        <v>40</v>
      </c>
      <c r="B9" s="22" t="s">
        <v>5</v>
      </c>
      <c r="C9" s="23"/>
      <c r="D9" s="24" t="s">
        <v>5</v>
      </c>
      <c r="E9" s="25" t="s">
        <v>5</v>
      </c>
      <c r="F9" s="26" t="s">
        <v>5</v>
      </c>
      <c r="G9" s="27"/>
      <c r="H9" s="31"/>
      <c r="I9" s="28"/>
      <c r="J9" s="29"/>
      <c r="L9" s="20"/>
    </row>
    <row r="10" spans="1:12" ht="12.75">
      <c r="A10" s="21" t="s">
        <v>15</v>
      </c>
      <c r="B10" s="22" t="s">
        <v>5</v>
      </c>
      <c r="C10" s="23" t="s">
        <v>5</v>
      </c>
      <c r="D10" s="24"/>
      <c r="E10" s="25" t="s">
        <v>5</v>
      </c>
      <c r="F10" s="26"/>
      <c r="G10" s="30" t="s">
        <v>5</v>
      </c>
      <c r="H10" s="31"/>
      <c r="I10" s="28"/>
      <c r="J10" s="29"/>
      <c r="L10" s="20"/>
    </row>
    <row r="11" spans="1:12" ht="12.75">
      <c r="A11" s="21" t="s">
        <v>16</v>
      </c>
      <c r="B11" s="22" t="s">
        <v>5</v>
      </c>
      <c r="C11" s="23" t="s">
        <v>5</v>
      </c>
      <c r="D11" s="24"/>
      <c r="E11" s="31"/>
      <c r="F11" s="26"/>
      <c r="G11" s="27"/>
      <c r="H11" s="31"/>
      <c r="I11" s="28"/>
      <c r="J11" s="29"/>
      <c r="L11" s="20"/>
    </row>
    <row r="12" spans="1:12" ht="12.75">
      <c r="A12" s="21" t="s">
        <v>25</v>
      </c>
      <c r="B12" s="22" t="s">
        <v>5</v>
      </c>
      <c r="C12" s="23" t="s">
        <v>5</v>
      </c>
      <c r="D12" s="24"/>
      <c r="E12" s="25" t="s">
        <v>5</v>
      </c>
      <c r="F12" s="26" t="s">
        <v>5</v>
      </c>
      <c r="G12" s="27"/>
      <c r="H12" s="25" t="s">
        <v>5</v>
      </c>
      <c r="I12" s="28" t="s">
        <v>5</v>
      </c>
      <c r="J12" s="29"/>
      <c r="L12" s="20"/>
    </row>
    <row r="13" spans="1:12" ht="12.75">
      <c r="A13" s="21" t="s">
        <v>21</v>
      </c>
      <c r="B13" s="22" t="s">
        <v>5</v>
      </c>
      <c r="C13" s="23" t="s">
        <v>5</v>
      </c>
      <c r="D13" s="24"/>
      <c r="E13" s="25" t="s">
        <v>5</v>
      </c>
      <c r="F13" s="32" t="s">
        <v>5</v>
      </c>
      <c r="G13" s="27"/>
      <c r="H13" s="31"/>
      <c r="I13" s="28"/>
      <c r="J13" s="29"/>
      <c r="L13" s="20"/>
    </row>
    <row r="14" spans="1:12" ht="12.75">
      <c r="A14" s="21" t="s">
        <v>35</v>
      </c>
      <c r="B14" s="22" t="s">
        <v>5</v>
      </c>
      <c r="C14" s="23" t="s">
        <v>5</v>
      </c>
      <c r="D14" s="24"/>
      <c r="E14" s="31"/>
      <c r="F14" s="26"/>
      <c r="G14" s="27"/>
      <c r="H14" s="25" t="s">
        <v>5</v>
      </c>
      <c r="I14" s="28"/>
      <c r="J14" s="29" t="s">
        <v>5</v>
      </c>
      <c r="L14" s="20"/>
    </row>
    <row r="15" spans="1:12" ht="12.75">
      <c r="A15" s="21" t="s">
        <v>32</v>
      </c>
      <c r="B15" s="22" t="s">
        <v>5</v>
      </c>
      <c r="C15" s="23" t="s">
        <v>5</v>
      </c>
      <c r="D15" s="24"/>
      <c r="E15" s="31"/>
      <c r="F15" s="26"/>
      <c r="G15" s="27"/>
      <c r="H15" s="31"/>
      <c r="I15" s="28"/>
      <c r="J15" s="29"/>
      <c r="L15" s="20"/>
    </row>
    <row r="16" spans="1:12" ht="12.75">
      <c r="A16" s="21" t="s">
        <v>24</v>
      </c>
      <c r="B16" s="22" t="s">
        <v>5</v>
      </c>
      <c r="C16" s="23" t="s">
        <v>5</v>
      </c>
      <c r="D16" s="24"/>
      <c r="E16" s="25" t="s">
        <v>5</v>
      </c>
      <c r="F16" s="26"/>
      <c r="G16" s="30" t="s">
        <v>5</v>
      </c>
      <c r="H16" s="31"/>
      <c r="I16" s="28"/>
      <c r="J16" s="29"/>
      <c r="L16" s="20"/>
    </row>
    <row r="17" spans="1:12" ht="12.75">
      <c r="A17" s="21" t="s">
        <v>28</v>
      </c>
      <c r="B17" s="22" t="s">
        <v>5</v>
      </c>
      <c r="C17" s="23" t="s">
        <v>5</v>
      </c>
      <c r="D17" s="24"/>
      <c r="E17" s="25" t="s">
        <v>5</v>
      </c>
      <c r="F17" s="32" t="s">
        <v>5</v>
      </c>
      <c r="G17" s="27"/>
      <c r="H17" s="31"/>
      <c r="I17" s="28"/>
      <c r="J17" s="29"/>
      <c r="L17" s="20"/>
    </row>
    <row r="18" spans="1:12" ht="12.75">
      <c r="A18" s="21" t="s">
        <v>27</v>
      </c>
      <c r="B18" s="22" t="s">
        <v>5</v>
      </c>
      <c r="C18" s="23" t="s">
        <v>5</v>
      </c>
      <c r="D18" s="24"/>
      <c r="E18" s="25" t="s">
        <v>5</v>
      </c>
      <c r="F18" s="26" t="s">
        <v>5</v>
      </c>
      <c r="G18" s="27"/>
      <c r="H18" s="31"/>
      <c r="I18" s="28"/>
      <c r="J18" s="29"/>
      <c r="L18" s="20"/>
    </row>
    <row r="19" spans="1:12" ht="12.75">
      <c r="A19" s="21" t="s">
        <v>22</v>
      </c>
      <c r="B19" s="22" t="s">
        <v>5</v>
      </c>
      <c r="C19" s="23" t="s">
        <v>5</v>
      </c>
      <c r="D19" s="24"/>
      <c r="E19" s="25" t="s">
        <v>5</v>
      </c>
      <c r="F19" s="26"/>
      <c r="G19" s="27" t="s">
        <v>5</v>
      </c>
      <c r="H19" s="25" t="s">
        <v>5</v>
      </c>
      <c r="I19" s="28"/>
      <c r="J19" s="29" t="s">
        <v>5</v>
      </c>
      <c r="L19" s="20"/>
    </row>
    <row r="20" spans="1:12" ht="12.75">
      <c r="A20" s="21" t="s">
        <v>36</v>
      </c>
      <c r="B20" s="22" t="s">
        <v>5</v>
      </c>
      <c r="C20" s="23" t="s">
        <v>5</v>
      </c>
      <c r="D20" s="24"/>
      <c r="E20" s="31"/>
      <c r="F20" s="26"/>
      <c r="G20" s="27"/>
      <c r="H20" s="31"/>
      <c r="I20" s="28"/>
      <c r="J20" s="29"/>
      <c r="L20" s="20"/>
    </row>
    <row r="21" spans="1:12" ht="12.75">
      <c r="A21" s="21" t="s">
        <v>12</v>
      </c>
      <c r="B21" s="22" t="s">
        <v>5</v>
      </c>
      <c r="C21" s="23" t="s">
        <v>5</v>
      </c>
      <c r="D21" s="24"/>
      <c r="E21" s="31"/>
      <c r="F21" s="26"/>
      <c r="G21" s="27"/>
      <c r="H21" s="31"/>
      <c r="I21" s="28"/>
      <c r="J21" s="29"/>
      <c r="L21" s="20"/>
    </row>
    <row r="22" spans="1:12" ht="12.75">
      <c r="A22" s="21" t="s">
        <v>41</v>
      </c>
      <c r="B22" s="22" t="s">
        <v>5</v>
      </c>
      <c r="C22" s="23"/>
      <c r="D22" s="24" t="s">
        <v>5</v>
      </c>
      <c r="E22" s="25" t="s">
        <v>5</v>
      </c>
      <c r="F22" s="26" t="s">
        <v>5</v>
      </c>
      <c r="G22" s="27"/>
      <c r="H22" s="31"/>
      <c r="I22" s="28"/>
      <c r="J22" s="29"/>
      <c r="L22" s="20"/>
    </row>
    <row r="23" spans="1:12" ht="12.75">
      <c r="A23" s="21" t="s">
        <v>14</v>
      </c>
      <c r="B23" s="22" t="s">
        <v>5</v>
      </c>
      <c r="C23" s="23" t="s">
        <v>5</v>
      </c>
      <c r="D23" s="24"/>
      <c r="E23" s="25" t="s">
        <v>5</v>
      </c>
      <c r="F23" s="26"/>
      <c r="G23" s="27" t="s">
        <v>5</v>
      </c>
      <c r="H23" s="25" t="s">
        <v>5</v>
      </c>
      <c r="I23" s="28" t="s">
        <v>5</v>
      </c>
      <c r="J23" s="29"/>
      <c r="L23" s="20"/>
    </row>
    <row r="24" spans="1:12" ht="12.75">
      <c r="A24" s="21" t="s">
        <v>13</v>
      </c>
      <c r="B24" s="22" t="s">
        <v>5</v>
      </c>
      <c r="C24" s="23" t="s">
        <v>5</v>
      </c>
      <c r="D24" s="24"/>
      <c r="E24" s="25" t="s">
        <v>5</v>
      </c>
      <c r="F24" s="26"/>
      <c r="G24" s="30" t="s">
        <v>5</v>
      </c>
      <c r="H24" s="31"/>
      <c r="I24" s="28"/>
      <c r="J24" s="29"/>
      <c r="L24" s="20"/>
    </row>
    <row r="25" spans="1:12" ht="12.75">
      <c r="A25" s="21" t="s">
        <v>42</v>
      </c>
      <c r="B25" s="22" t="s">
        <v>5</v>
      </c>
      <c r="C25" s="23" t="s">
        <v>5</v>
      </c>
      <c r="D25" s="24"/>
      <c r="E25" s="25" t="s">
        <v>5</v>
      </c>
      <c r="F25" s="32" t="s">
        <v>5</v>
      </c>
      <c r="G25" s="27"/>
      <c r="H25" s="31"/>
      <c r="I25" s="28"/>
      <c r="J25" s="29"/>
      <c r="K25" s="19" t="s">
        <v>62</v>
      </c>
      <c r="L25" s="20"/>
    </row>
    <row r="26" spans="1:12" ht="12.75">
      <c r="A26" s="21" t="s">
        <v>43</v>
      </c>
      <c r="B26" s="22" t="s">
        <v>5</v>
      </c>
      <c r="C26" s="23" t="s">
        <v>5</v>
      </c>
      <c r="D26" s="24"/>
      <c r="E26" s="25" t="s">
        <v>5</v>
      </c>
      <c r="F26" s="32" t="s">
        <v>5</v>
      </c>
      <c r="G26" s="27"/>
      <c r="H26" s="31"/>
      <c r="I26" s="28"/>
      <c r="J26" s="29"/>
      <c r="K26" s="19" t="s">
        <v>62</v>
      </c>
      <c r="L26" s="20"/>
    </row>
    <row r="27" spans="1:12" ht="12.75">
      <c r="A27" s="21" t="s">
        <v>44</v>
      </c>
      <c r="B27" s="22" t="s">
        <v>5</v>
      </c>
      <c r="C27" s="28"/>
      <c r="D27" s="24" t="s">
        <v>5</v>
      </c>
      <c r="E27" s="25" t="s">
        <v>5</v>
      </c>
      <c r="F27" s="26"/>
      <c r="G27" s="30" t="s">
        <v>5</v>
      </c>
      <c r="H27" s="31"/>
      <c r="I27" s="28"/>
      <c r="J27" s="29"/>
      <c r="K27" s="19" t="s">
        <v>51</v>
      </c>
      <c r="L27" s="33" t="s">
        <v>63</v>
      </c>
    </row>
    <row r="28" spans="1:12" ht="12.75">
      <c r="A28" s="21" t="s">
        <v>30</v>
      </c>
      <c r="B28" s="22" t="s">
        <v>5</v>
      </c>
      <c r="C28" s="23" t="s">
        <v>5</v>
      </c>
      <c r="D28" s="24"/>
      <c r="E28" s="25" t="s">
        <v>5</v>
      </c>
      <c r="F28" s="26"/>
      <c r="G28" s="27" t="s">
        <v>5</v>
      </c>
      <c r="H28" s="31"/>
      <c r="I28" s="28"/>
      <c r="J28" s="29"/>
      <c r="L28" s="20"/>
    </row>
    <row r="29" spans="1:12" ht="12.75">
      <c r="A29" s="21" t="s">
        <v>38</v>
      </c>
      <c r="B29" s="22" t="s">
        <v>5</v>
      </c>
      <c r="C29" s="23" t="s">
        <v>5</v>
      </c>
      <c r="D29" s="24"/>
      <c r="E29" s="25" t="s">
        <v>5</v>
      </c>
      <c r="F29" s="26"/>
      <c r="G29" s="30" t="s">
        <v>5</v>
      </c>
      <c r="H29" s="25" t="s">
        <v>5</v>
      </c>
      <c r="I29" s="28"/>
      <c r="J29" s="29" t="s">
        <v>5</v>
      </c>
      <c r="L29" s="20"/>
    </row>
    <row r="30" spans="1:12" ht="12.75">
      <c r="A30" s="21" t="s">
        <v>23</v>
      </c>
      <c r="B30" s="22" t="s">
        <v>5</v>
      </c>
      <c r="C30" s="23" t="s">
        <v>5</v>
      </c>
      <c r="D30" s="24"/>
      <c r="E30" s="31"/>
      <c r="F30" s="26"/>
      <c r="G30" s="27"/>
      <c r="H30" s="31"/>
      <c r="I30" s="28"/>
      <c r="J30" s="29"/>
      <c r="L30" s="20"/>
    </row>
    <row r="31" spans="1:12" ht="12.75">
      <c r="A31" s="21" t="s">
        <v>45</v>
      </c>
      <c r="B31" s="22" t="s">
        <v>5</v>
      </c>
      <c r="C31" s="23"/>
      <c r="D31" s="24" t="s">
        <v>5</v>
      </c>
      <c r="E31" s="25" t="s">
        <v>5</v>
      </c>
      <c r="F31" s="26" t="s">
        <v>5</v>
      </c>
      <c r="G31" s="27"/>
      <c r="H31" s="31"/>
      <c r="I31" s="28"/>
      <c r="J31" s="29"/>
      <c r="L31" s="20"/>
    </row>
    <row r="32" spans="1:12" ht="12.75">
      <c r="A32" s="21" t="s">
        <v>46</v>
      </c>
      <c r="B32" s="22" t="s">
        <v>5</v>
      </c>
      <c r="C32" s="23"/>
      <c r="D32" s="24" t="s">
        <v>5</v>
      </c>
      <c r="E32" s="25" t="s">
        <v>5</v>
      </c>
      <c r="F32" s="26" t="s">
        <v>5</v>
      </c>
      <c r="G32" s="27"/>
      <c r="H32" s="31"/>
      <c r="I32" s="28"/>
      <c r="J32" s="29"/>
      <c r="L32" s="20"/>
    </row>
    <row r="33" spans="1:12" ht="12.75">
      <c r="A33" s="21" t="s">
        <v>39</v>
      </c>
      <c r="B33" s="22" t="s">
        <v>5</v>
      </c>
      <c r="C33" s="23" t="s">
        <v>5</v>
      </c>
      <c r="D33" s="24"/>
      <c r="E33" s="31"/>
      <c r="F33" s="26"/>
      <c r="G33" s="27"/>
      <c r="H33" s="31"/>
      <c r="I33" s="28"/>
      <c r="J33" s="29"/>
      <c r="L33" s="20"/>
    </row>
    <row r="34" spans="1:12" ht="12.75">
      <c r="A34" s="21" t="s">
        <v>47</v>
      </c>
      <c r="B34" s="22" t="s">
        <v>5</v>
      </c>
      <c r="C34" s="23"/>
      <c r="D34" s="24" t="s">
        <v>5</v>
      </c>
      <c r="E34" s="25" t="s">
        <v>5</v>
      </c>
      <c r="F34" s="26" t="s">
        <v>5</v>
      </c>
      <c r="G34" s="27"/>
      <c r="H34" s="31"/>
      <c r="I34" s="28"/>
      <c r="J34" s="29"/>
      <c r="L34" s="20"/>
    </row>
    <row r="35" spans="1:12" ht="12.75">
      <c r="A35" s="21" t="s">
        <v>48</v>
      </c>
      <c r="B35" s="22" t="s">
        <v>5</v>
      </c>
      <c r="C35" s="23"/>
      <c r="D35" s="24" t="s">
        <v>5</v>
      </c>
      <c r="E35" s="25" t="s">
        <v>5</v>
      </c>
      <c r="F35" s="26" t="s">
        <v>5</v>
      </c>
      <c r="G35" s="27"/>
      <c r="H35" s="31"/>
      <c r="I35" s="28"/>
      <c r="J35" s="29"/>
      <c r="L35" s="20"/>
    </row>
    <row r="36" spans="1:12" ht="12.75">
      <c r="A36" s="21" t="s">
        <v>49</v>
      </c>
      <c r="B36" s="22" t="s">
        <v>5</v>
      </c>
      <c r="C36" s="23" t="s">
        <v>5</v>
      </c>
      <c r="D36" s="24"/>
      <c r="E36" s="25" t="s">
        <v>5</v>
      </c>
      <c r="F36" s="26" t="s">
        <v>5</v>
      </c>
      <c r="G36" s="27"/>
      <c r="H36" s="31"/>
      <c r="I36" s="28"/>
      <c r="J36" s="29"/>
      <c r="L36" s="20"/>
    </row>
    <row r="37" spans="1:12" ht="12.75">
      <c r="A37" s="21" t="s">
        <v>50</v>
      </c>
      <c r="B37" s="22" t="s">
        <v>5</v>
      </c>
      <c r="C37" s="23"/>
      <c r="D37" s="24" t="s">
        <v>5</v>
      </c>
      <c r="E37" s="25" t="s">
        <v>5</v>
      </c>
      <c r="F37" s="26" t="s">
        <v>5</v>
      </c>
      <c r="G37" s="27"/>
      <c r="H37" s="31"/>
      <c r="I37" s="28"/>
      <c r="J37" s="29"/>
      <c r="L37" s="20"/>
    </row>
    <row r="38" spans="1:12" ht="12.75">
      <c r="A38" s="21" t="s">
        <v>31</v>
      </c>
      <c r="B38" s="22" t="s">
        <v>5</v>
      </c>
      <c r="C38" s="23" t="s">
        <v>5</v>
      </c>
      <c r="D38" s="24"/>
      <c r="E38" s="25" t="s">
        <v>5</v>
      </c>
      <c r="F38" s="26" t="s">
        <v>5</v>
      </c>
      <c r="G38" s="27"/>
      <c r="H38" s="25" t="s">
        <v>5</v>
      </c>
      <c r="I38" s="28"/>
      <c r="J38" s="29" t="s">
        <v>5</v>
      </c>
      <c r="L38" s="20"/>
    </row>
    <row r="39" spans="1:12" ht="13.5" thickBot="1">
      <c r="A39" s="21" t="s">
        <v>33</v>
      </c>
      <c r="B39" s="34" t="s">
        <v>5</v>
      </c>
      <c r="C39" s="35" t="s">
        <v>5</v>
      </c>
      <c r="D39" s="36"/>
      <c r="E39" s="37" t="s">
        <v>5</v>
      </c>
      <c r="F39" s="38" t="s">
        <v>5</v>
      </c>
      <c r="G39" s="39"/>
      <c r="H39" s="40"/>
      <c r="I39" s="41"/>
      <c r="J39" s="42"/>
      <c r="L39" s="20"/>
    </row>
    <row r="40" spans="1:10" ht="13.5" thickBot="1">
      <c r="A40" s="43" t="s">
        <v>64</v>
      </c>
      <c r="B40" s="44">
        <f aca="true" t="shared" si="0" ref="B40:J40">COUNTIF(B2:B39,"X")</f>
        <v>38</v>
      </c>
      <c r="C40" s="45">
        <f t="shared" si="0"/>
        <v>30</v>
      </c>
      <c r="D40" s="46">
        <f t="shared" si="0"/>
        <v>8</v>
      </c>
      <c r="E40" s="44">
        <f t="shared" si="0"/>
        <v>31</v>
      </c>
      <c r="F40" s="45">
        <f t="shared" si="0"/>
        <v>19</v>
      </c>
      <c r="G40" s="46">
        <f t="shared" si="0"/>
        <v>12</v>
      </c>
      <c r="H40" s="44">
        <f t="shared" si="0"/>
        <v>8</v>
      </c>
      <c r="I40" s="45">
        <f t="shared" si="0"/>
        <v>3</v>
      </c>
      <c r="J40" s="46">
        <f t="shared" si="0"/>
        <v>5</v>
      </c>
    </row>
    <row r="41" spans="1:10" s="8" customFormat="1" ht="81.75" customHeight="1" thickBot="1">
      <c r="A41" s="47"/>
      <c r="B41" s="3" t="s">
        <v>65</v>
      </c>
      <c r="C41" s="4" t="s">
        <v>66</v>
      </c>
      <c r="D41" s="7" t="s">
        <v>67</v>
      </c>
      <c r="E41" s="3" t="s">
        <v>65</v>
      </c>
      <c r="F41" s="4" t="s">
        <v>66</v>
      </c>
      <c r="G41" s="7" t="s">
        <v>67</v>
      </c>
      <c r="H41" s="3" t="s">
        <v>65</v>
      </c>
      <c r="I41" s="4" t="s">
        <v>66</v>
      </c>
      <c r="J41" s="7" t="s">
        <v>67</v>
      </c>
    </row>
    <row r="42" spans="2:8" ht="12.75">
      <c r="B42" s="1" t="s">
        <v>68</v>
      </c>
      <c r="E42" s="19" t="s">
        <v>69</v>
      </c>
      <c r="H42" s="19" t="s">
        <v>70</v>
      </c>
    </row>
    <row r="43" ht="12.75">
      <c r="E43" s="19" t="s">
        <v>71</v>
      </c>
    </row>
    <row r="45" spans="2:3" ht="12.75">
      <c r="B45" s="48"/>
      <c r="C45" s="49" t="s">
        <v>72</v>
      </c>
    </row>
    <row r="46" spans="2:3" ht="12.75">
      <c r="B46" s="50"/>
      <c r="C46" s="49" t="s">
        <v>73</v>
      </c>
    </row>
  </sheetData>
  <sheetProtection/>
  <printOptions horizontalCentered="1" verticalCentered="1"/>
  <pageMargins left="0.5" right="0.5" top="0.5" bottom="0.5" header="0.5" footer="0.5"/>
  <pageSetup fitToHeight="1" fitToWidth="1" horizontalDpi="600" verticalDpi="600" orientation="portrait" scale="91" r:id="rId1"/>
</worksheet>
</file>

<file path=xl/worksheets/sheet3.xml><?xml version="1.0" encoding="utf-8"?>
<worksheet xmlns="http://schemas.openxmlformats.org/spreadsheetml/2006/main" xmlns:r="http://schemas.openxmlformats.org/officeDocument/2006/relationships">
  <dimension ref="A1:V54"/>
  <sheetViews>
    <sheetView tabSelected="1" zoomScale="75" zoomScaleNormal="75" zoomScalePageLayoutView="0" workbookViewId="0" topLeftCell="A1">
      <selection activeCell="Q35" sqref="Q35"/>
    </sheetView>
  </sheetViews>
  <sheetFormatPr defaultColWidth="9.140625" defaultRowHeight="12.75"/>
  <cols>
    <col min="1" max="1" width="8.421875" style="54" customWidth="1"/>
    <col min="2" max="2" width="8.7109375" style="54" customWidth="1"/>
    <col min="3" max="3" width="11.140625" style="54" customWidth="1"/>
    <col min="4" max="4" width="7.7109375" style="54" customWidth="1"/>
    <col min="5" max="5" width="4.7109375" style="54" bestFit="1" customWidth="1"/>
    <col min="6" max="6" width="7.00390625" style="54" bestFit="1" customWidth="1"/>
    <col min="7" max="7" width="4.8515625" style="54" bestFit="1" customWidth="1"/>
    <col min="8" max="8" width="7.57421875" style="54" bestFit="1" customWidth="1"/>
    <col min="9" max="9" width="3.57421875" style="54" bestFit="1" customWidth="1"/>
    <col min="10" max="10" width="3.421875" style="54" customWidth="1"/>
    <col min="11" max="11" width="5.140625" style="54" customWidth="1"/>
    <col min="12" max="12" width="7.00390625" style="54" hidden="1" customWidth="1"/>
    <col min="13" max="13" width="10.00390625" style="54" customWidth="1"/>
    <col min="14" max="14" width="19.421875" style="54" bestFit="1" customWidth="1"/>
    <col min="15" max="15" width="19.140625" style="54" bestFit="1" customWidth="1"/>
    <col min="16" max="16" width="26.421875" style="54" bestFit="1" customWidth="1"/>
    <col min="17" max="17" width="21.140625" style="54" bestFit="1" customWidth="1"/>
    <col min="18" max="18" width="29.00390625" style="54" customWidth="1"/>
    <col min="19" max="19" width="20.28125" style="54" customWidth="1"/>
    <col min="20" max="20" width="28.00390625" style="54" customWidth="1"/>
    <col min="21" max="21" width="19.421875" style="54" bestFit="1" customWidth="1"/>
    <col min="22" max="22" width="6.57421875" style="54" customWidth="1"/>
    <col min="23" max="23" width="12.28125" style="54" customWidth="1"/>
    <col min="24" max="24" width="8.00390625" style="54" bestFit="1" customWidth="1"/>
    <col min="25" max="25" width="4.7109375" style="54" bestFit="1" customWidth="1"/>
    <col min="26" max="26" width="8.421875" style="54" bestFit="1" customWidth="1"/>
    <col min="27" max="27" width="4.8515625" style="54" bestFit="1" customWidth="1"/>
    <col min="28" max="28" width="7.57421875" style="54" bestFit="1" customWidth="1"/>
    <col min="29" max="29" width="3.57421875" style="54" bestFit="1" customWidth="1"/>
    <col min="30" max="30" width="3.421875" style="54" customWidth="1"/>
    <col min="31" max="31" width="9.00390625" style="54" bestFit="1" customWidth="1"/>
    <col min="32" max="32" width="7.8515625" style="54" customWidth="1"/>
    <col min="33" max="33" width="13.00390625" style="54" customWidth="1"/>
    <col min="34" max="34" width="8.00390625" style="54" bestFit="1" customWidth="1"/>
    <col min="35" max="35" width="4.8515625" style="54" bestFit="1" customWidth="1"/>
    <col min="36" max="36" width="5.421875" style="54" bestFit="1" customWidth="1"/>
    <col min="37" max="37" width="4.8515625" style="54" bestFit="1" customWidth="1"/>
    <col min="38" max="38" width="6.8515625" style="54" bestFit="1" customWidth="1"/>
    <col min="39" max="39" width="2.8515625" style="54" bestFit="1" customWidth="1"/>
    <col min="40" max="40" width="3.140625" style="54" customWidth="1"/>
    <col min="41" max="41" width="4.421875" style="54" customWidth="1"/>
    <col min="42" max="42" width="7.8515625" style="54" customWidth="1"/>
    <col min="43" max="43" width="13.00390625" style="54" customWidth="1"/>
    <col min="44" max="44" width="8.00390625" style="54" bestFit="1" customWidth="1"/>
    <col min="45" max="45" width="4.8515625" style="54" bestFit="1" customWidth="1"/>
    <col min="46" max="46" width="5.421875" style="54" bestFit="1" customWidth="1"/>
    <col min="47" max="47" width="4.8515625" style="54" bestFit="1" customWidth="1"/>
    <col min="48" max="48" width="6.8515625" style="54" bestFit="1" customWidth="1"/>
    <col min="49" max="49" width="2.8515625" style="54" bestFit="1" customWidth="1"/>
    <col min="50" max="50" width="3.140625" style="54" customWidth="1"/>
    <col min="51" max="16384" width="9.140625" style="54" customWidth="1"/>
  </cols>
  <sheetData>
    <row r="1" spans="1:18" s="127" customFormat="1" ht="20.25">
      <c r="A1" s="127" t="s">
        <v>119</v>
      </c>
      <c r="P1" s="132" t="s">
        <v>139</v>
      </c>
      <c r="Q1" s="132"/>
      <c r="R1" s="132"/>
    </row>
    <row r="2" s="128" customFormat="1" ht="11.25"/>
    <row r="3" s="128" customFormat="1" ht="12">
      <c r="A3" s="129" t="s">
        <v>118</v>
      </c>
    </row>
    <row r="4" s="128" customFormat="1" ht="11.25">
      <c r="A4" s="130"/>
    </row>
    <row r="5" spans="1:8" s="128" customFormat="1" ht="12.75">
      <c r="A5" s="131"/>
      <c r="H5" s="151"/>
    </row>
    <row r="6" spans="1:2" s="128" customFormat="1" ht="12.75">
      <c r="A6" s="131" t="s">
        <v>117</v>
      </c>
      <c r="B6" s="150"/>
    </row>
    <row r="7" spans="1:2" s="128" customFormat="1" ht="12.75">
      <c r="A7" s="131" t="s">
        <v>96</v>
      </c>
      <c r="B7" s="151"/>
    </row>
    <row r="8" ht="12.75">
      <c r="A8" s="51" t="s">
        <v>140</v>
      </c>
    </row>
    <row r="9" spans="13:22" ht="12.75" thickBot="1">
      <c r="M9" s="154"/>
      <c r="N9" s="77" t="s">
        <v>120</v>
      </c>
      <c r="O9" s="77" t="s">
        <v>130</v>
      </c>
      <c r="P9" s="77" t="s">
        <v>131</v>
      </c>
      <c r="Q9" s="62"/>
      <c r="R9" s="133"/>
      <c r="V9" s="155"/>
    </row>
    <row r="10" spans="2:22" ht="15.75" customHeight="1">
      <c r="B10" s="55" t="s">
        <v>116</v>
      </c>
      <c r="C10" s="56"/>
      <c r="D10" s="57" t="s">
        <v>97</v>
      </c>
      <c r="E10" s="58"/>
      <c r="F10" s="58"/>
      <c r="G10" s="58"/>
      <c r="H10" s="58"/>
      <c r="I10" s="58"/>
      <c r="J10" s="59"/>
      <c r="L10" s="62"/>
      <c r="M10" s="77" t="s">
        <v>121</v>
      </c>
      <c r="N10" s="162"/>
      <c r="O10" s="77"/>
      <c r="P10" s="77"/>
      <c r="V10" s="155"/>
    </row>
    <row r="11" spans="2:22" ht="12.75" customHeight="1">
      <c r="B11" s="134">
        <v>1</v>
      </c>
      <c r="C11" s="61" t="s">
        <v>115</v>
      </c>
      <c r="D11" s="62"/>
      <c r="E11" s="62"/>
      <c r="F11" s="63"/>
      <c r="G11" s="63"/>
      <c r="H11" s="62"/>
      <c r="I11" s="62"/>
      <c r="J11" s="64"/>
      <c r="L11" s="135"/>
      <c r="M11" s="157" t="s">
        <v>122</v>
      </c>
      <c r="N11" s="187"/>
      <c r="O11" s="173"/>
      <c r="P11" s="170"/>
      <c r="V11" s="155"/>
    </row>
    <row r="12" spans="2:22" s="121" customFormat="1" ht="15" customHeight="1" thickBot="1">
      <c r="B12" s="134">
        <v>10</v>
      </c>
      <c r="C12" s="123" t="s">
        <v>0</v>
      </c>
      <c r="D12" s="124"/>
      <c r="E12" s="124"/>
      <c r="F12" s="124"/>
      <c r="G12" s="124"/>
      <c r="H12" s="124"/>
      <c r="I12" s="124"/>
      <c r="J12" s="125"/>
      <c r="L12" s="136"/>
      <c r="M12" s="77" t="s">
        <v>123</v>
      </c>
      <c r="N12" s="187"/>
      <c r="O12" s="173"/>
      <c r="P12" s="170"/>
      <c r="Q12" s="124"/>
      <c r="R12" s="171"/>
      <c r="V12" s="156"/>
    </row>
    <row r="13" spans="2:22" ht="14.25" customHeight="1" thickBot="1">
      <c r="B13" s="65"/>
      <c r="C13" s="66"/>
      <c r="D13" s="67"/>
      <c r="E13" s="67"/>
      <c r="F13" s="67"/>
      <c r="G13" s="67"/>
      <c r="H13" s="67"/>
      <c r="I13" s="68"/>
      <c r="J13" s="65"/>
      <c r="L13" s="124"/>
      <c r="M13" s="77" t="s">
        <v>124</v>
      </c>
      <c r="N13" s="187"/>
      <c r="O13" s="77"/>
      <c r="P13" s="170"/>
      <c r="Q13" s="62"/>
      <c r="R13" s="133"/>
      <c r="V13" s="155"/>
    </row>
    <row r="14" spans="2:22" ht="12" customHeight="1">
      <c r="B14" s="69"/>
      <c r="C14" s="70"/>
      <c r="D14" s="71" t="s">
        <v>1</v>
      </c>
      <c r="E14" s="71"/>
      <c r="F14" s="71" t="s">
        <v>2</v>
      </c>
      <c r="G14" s="71"/>
      <c r="H14" s="72" t="s">
        <v>3</v>
      </c>
      <c r="I14" s="73"/>
      <c r="J14" s="74"/>
      <c r="L14" s="62"/>
      <c r="M14" s="77" t="s">
        <v>125</v>
      </c>
      <c r="N14" s="175"/>
      <c r="O14" s="77"/>
      <c r="P14" s="170"/>
      <c r="Q14" s="62"/>
      <c r="R14" s="133"/>
      <c r="V14" s="155"/>
    </row>
    <row r="15" spans="2:22" ht="15">
      <c r="B15" s="69"/>
      <c r="C15" s="76" t="s">
        <v>4</v>
      </c>
      <c r="D15" s="77">
        <v>10</v>
      </c>
      <c r="E15" s="77" t="s">
        <v>5</v>
      </c>
      <c r="F15" s="77">
        <v>1</v>
      </c>
      <c r="G15" s="77" t="s">
        <v>5</v>
      </c>
      <c r="H15" s="78">
        <f aca="true" t="shared" si="0" ref="H15:H25">F15*B$12/D15*B$11</f>
        <v>1</v>
      </c>
      <c r="I15" s="79" t="s">
        <v>6</v>
      </c>
      <c r="J15" s="74"/>
      <c r="L15" s="62"/>
      <c r="M15" s="77" t="s">
        <v>126</v>
      </c>
      <c r="N15" s="172"/>
      <c r="O15" s="174"/>
      <c r="P15" s="169"/>
      <c r="Q15" s="62"/>
      <c r="R15" s="133"/>
      <c r="V15" s="155"/>
    </row>
    <row r="16" spans="2:22" ht="12" customHeight="1" thickBot="1">
      <c r="B16" s="69"/>
      <c r="C16" s="76" t="s">
        <v>7</v>
      </c>
      <c r="D16" s="77">
        <v>50</v>
      </c>
      <c r="E16" s="77" t="s">
        <v>8</v>
      </c>
      <c r="F16" s="77">
        <v>2</v>
      </c>
      <c r="G16" s="77" t="s">
        <v>8</v>
      </c>
      <c r="H16" s="78">
        <f t="shared" si="0"/>
        <v>0.4</v>
      </c>
      <c r="I16" s="79" t="s">
        <v>6</v>
      </c>
      <c r="J16" s="74"/>
      <c r="L16" s="62"/>
      <c r="M16" s="77" t="s">
        <v>127</v>
      </c>
      <c r="N16" s="77"/>
      <c r="O16" s="174"/>
      <c r="P16" s="169"/>
      <c r="Q16" s="182"/>
      <c r="R16" s="183"/>
      <c r="V16" s="155"/>
    </row>
    <row r="17" spans="2:22" ht="12" customHeight="1">
      <c r="B17" s="80"/>
      <c r="C17" s="76" t="s">
        <v>9</v>
      </c>
      <c r="D17" s="77">
        <v>10</v>
      </c>
      <c r="E17" s="77" t="s">
        <v>8</v>
      </c>
      <c r="F17" s="77">
        <v>0.2</v>
      </c>
      <c r="G17" s="77" t="s">
        <v>8</v>
      </c>
      <c r="H17" s="78">
        <f t="shared" si="0"/>
        <v>0.2</v>
      </c>
      <c r="I17" s="79" t="s">
        <v>6</v>
      </c>
      <c r="J17" s="74"/>
      <c r="L17" s="62"/>
      <c r="M17" s="158" t="s">
        <v>128</v>
      </c>
      <c r="N17" s="77"/>
      <c r="O17" s="77"/>
      <c r="P17" s="169"/>
      <c r="Q17" s="182"/>
      <c r="R17" s="183"/>
      <c r="V17" s="155"/>
    </row>
    <row r="18" spans="1:22" ht="12" customHeight="1" thickBot="1">
      <c r="A18" s="81"/>
      <c r="B18" s="111" t="s">
        <v>93</v>
      </c>
      <c r="C18" s="108" t="s">
        <v>98</v>
      </c>
      <c r="D18" s="107">
        <v>25</v>
      </c>
      <c r="E18" s="107" t="s">
        <v>11</v>
      </c>
      <c r="F18" s="107">
        <v>0.45</v>
      </c>
      <c r="G18" s="107" t="s">
        <v>11</v>
      </c>
      <c r="H18" s="109">
        <f t="shared" si="0"/>
        <v>0.18</v>
      </c>
      <c r="I18" s="110" t="s">
        <v>6</v>
      </c>
      <c r="J18" s="74"/>
      <c r="K18" s="82"/>
      <c r="L18" s="137"/>
      <c r="M18" s="62"/>
      <c r="Q18" s="182"/>
      <c r="R18" s="183"/>
      <c r="V18" s="155"/>
    </row>
    <row r="19" spans="2:22" ht="12" customHeight="1" thickBot="1">
      <c r="B19" s="75"/>
      <c r="C19" s="108" t="s">
        <v>99</v>
      </c>
      <c r="D19" s="107">
        <v>25</v>
      </c>
      <c r="E19" s="107" t="s">
        <v>11</v>
      </c>
      <c r="F19" s="107">
        <v>0.45</v>
      </c>
      <c r="G19" s="107" t="s">
        <v>11</v>
      </c>
      <c r="H19" s="109">
        <f t="shared" si="0"/>
        <v>0.18</v>
      </c>
      <c r="I19" s="110" t="s">
        <v>6</v>
      </c>
      <c r="J19" s="74"/>
      <c r="L19" s="62"/>
      <c r="M19" s="140"/>
      <c r="N19" s="141" t="s">
        <v>129</v>
      </c>
      <c r="O19" s="176" t="s">
        <v>132</v>
      </c>
      <c r="P19" s="176" t="s">
        <v>133</v>
      </c>
      <c r="Q19" s="184" t="s">
        <v>134</v>
      </c>
      <c r="R19" s="186"/>
      <c r="V19" s="155"/>
    </row>
    <row r="20" spans="1:22" ht="12" customHeight="1">
      <c r="A20" s="81"/>
      <c r="B20" s="102" t="s">
        <v>94</v>
      </c>
      <c r="C20" s="98" t="s">
        <v>100</v>
      </c>
      <c r="D20" s="99">
        <v>5</v>
      </c>
      <c r="E20" s="99" t="s">
        <v>11</v>
      </c>
      <c r="F20" s="99">
        <v>0.14</v>
      </c>
      <c r="G20" s="99" t="s">
        <v>11</v>
      </c>
      <c r="H20" s="100">
        <f t="shared" si="0"/>
        <v>0.28</v>
      </c>
      <c r="I20" s="101" t="s">
        <v>6</v>
      </c>
      <c r="J20" s="74"/>
      <c r="K20" s="82"/>
      <c r="L20" s="62"/>
      <c r="M20" s="142" t="s">
        <v>98</v>
      </c>
      <c r="N20" s="143"/>
      <c r="O20" s="177" t="s">
        <v>135</v>
      </c>
      <c r="P20" s="178"/>
      <c r="Q20" s="185"/>
      <c r="R20" s="186"/>
      <c r="V20" s="155"/>
    </row>
    <row r="21" spans="2:22" ht="12" customHeight="1">
      <c r="B21" s="69"/>
      <c r="C21" s="98" t="s">
        <v>101</v>
      </c>
      <c r="D21" s="99">
        <v>5</v>
      </c>
      <c r="E21" s="99" t="s">
        <v>11</v>
      </c>
      <c r="F21" s="99">
        <v>0.14</v>
      </c>
      <c r="G21" s="99" t="s">
        <v>11</v>
      </c>
      <c r="H21" s="100">
        <f t="shared" si="0"/>
        <v>0.28</v>
      </c>
      <c r="I21" s="101" t="s">
        <v>6</v>
      </c>
      <c r="J21" s="74"/>
      <c r="L21" s="94"/>
      <c r="M21" s="142" t="s">
        <v>99</v>
      </c>
      <c r="N21" s="143"/>
      <c r="O21" s="177" t="s">
        <v>7</v>
      </c>
      <c r="P21" s="178"/>
      <c r="Q21" s="185"/>
      <c r="R21" s="186"/>
      <c r="V21" s="155"/>
    </row>
    <row r="22" spans="1:22" ht="12" customHeight="1">
      <c r="A22" s="81"/>
      <c r="B22" s="104" t="s">
        <v>94</v>
      </c>
      <c r="C22" s="103" t="s">
        <v>102</v>
      </c>
      <c r="D22" s="99">
        <v>5</v>
      </c>
      <c r="E22" s="99" t="s">
        <v>11</v>
      </c>
      <c r="F22" s="99">
        <v>0.14</v>
      </c>
      <c r="G22" s="99" t="s">
        <v>11</v>
      </c>
      <c r="H22" s="100">
        <f t="shared" si="0"/>
        <v>0.28</v>
      </c>
      <c r="I22" s="101" t="s">
        <v>6</v>
      </c>
      <c r="J22" s="74"/>
      <c r="K22" s="82"/>
      <c r="L22" s="94"/>
      <c r="M22" s="144" t="s">
        <v>100</v>
      </c>
      <c r="N22" s="143"/>
      <c r="O22" s="179" t="s">
        <v>9</v>
      </c>
      <c r="P22" s="178"/>
      <c r="Q22" s="185"/>
      <c r="R22" s="186"/>
      <c r="U22" s="159"/>
      <c r="V22" s="155"/>
    </row>
    <row r="23" spans="2:22" ht="12" customHeight="1">
      <c r="B23" s="75"/>
      <c r="C23" s="103" t="s">
        <v>103</v>
      </c>
      <c r="D23" s="99">
        <v>5</v>
      </c>
      <c r="E23" s="99" t="s">
        <v>11</v>
      </c>
      <c r="F23" s="99">
        <v>0.14</v>
      </c>
      <c r="G23" s="99" t="s">
        <v>11</v>
      </c>
      <c r="H23" s="100">
        <f t="shared" si="0"/>
        <v>0.28</v>
      </c>
      <c r="I23" s="101" t="s">
        <v>6</v>
      </c>
      <c r="J23" s="74"/>
      <c r="M23" s="144" t="s">
        <v>101</v>
      </c>
      <c r="N23" s="143"/>
      <c r="O23" s="180" t="s">
        <v>136</v>
      </c>
      <c r="P23" s="181"/>
      <c r="Q23" s="185"/>
      <c r="R23" s="186"/>
      <c r="U23" s="159"/>
      <c r="V23" s="155"/>
    </row>
    <row r="24" spans="1:22" ht="12" customHeight="1">
      <c r="A24" s="81"/>
      <c r="B24" s="119" t="s">
        <v>95</v>
      </c>
      <c r="C24" s="114" t="s">
        <v>104</v>
      </c>
      <c r="D24" s="138">
        <v>2.5</v>
      </c>
      <c r="E24" s="138" t="s">
        <v>11</v>
      </c>
      <c r="F24" s="138">
        <v>0.07</v>
      </c>
      <c r="G24" s="138" t="s">
        <v>11</v>
      </c>
      <c r="H24" s="116">
        <f t="shared" si="0"/>
        <v>0.28</v>
      </c>
      <c r="I24" s="139" t="s">
        <v>6</v>
      </c>
      <c r="J24" s="74"/>
      <c r="K24" s="82"/>
      <c r="M24" s="145" t="s">
        <v>102</v>
      </c>
      <c r="N24" s="143"/>
      <c r="O24" s="152"/>
      <c r="Q24" s="133"/>
      <c r="R24" s="183"/>
      <c r="U24" s="159"/>
      <c r="V24" s="155"/>
    </row>
    <row r="25" spans="2:22" ht="12" customHeight="1">
      <c r="B25" s="75"/>
      <c r="C25" s="114" t="s">
        <v>105</v>
      </c>
      <c r="D25" s="115">
        <v>2.5</v>
      </c>
      <c r="E25" s="138" t="s">
        <v>11</v>
      </c>
      <c r="F25" s="138">
        <v>0.07</v>
      </c>
      <c r="G25" s="138" t="s">
        <v>11</v>
      </c>
      <c r="H25" s="116">
        <f t="shared" si="0"/>
        <v>0.28</v>
      </c>
      <c r="I25" s="139" t="s">
        <v>6</v>
      </c>
      <c r="J25" s="74"/>
      <c r="M25" s="145" t="s">
        <v>103</v>
      </c>
      <c r="N25" s="143"/>
      <c r="O25" s="152"/>
      <c r="P25" s="165"/>
      <c r="Q25" s="182"/>
      <c r="R25" s="183"/>
      <c r="U25" s="159"/>
      <c r="V25" s="155"/>
    </row>
    <row r="26" spans="2:22" ht="12" customHeight="1">
      <c r="B26" s="69"/>
      <c r="C26" s="76" t="s">
        <v>92</v>
      </c>
      <c r="D26" s="77">
        <v>5</v>
      </c>
      <c r="E26" s="77" t="s">
        <v>18</v>
      </c>
      <c r="F26" s="77">
        <v>1</v>
      </c>
      <c r="G26" s="77" t="s">
        <v>85</v>
      </c>
      <c r="H26" s="120">
        <f>F26/D26*B11</f>
        <v>0.2</v>
      </c>
      <c r="I26" s="79" t="s">
        <v>6</v>
      </c>
      <c r="J26" s="74"/>
      <c r="K26" s="82"/>
      <c r="M26" s="146" t="s">
        <v>104</v>
      </c>
      <c r="N26" s="143"/>
      <c r="O26" s="152"/>
      <c r="P26" s="165"/>
      <c r="Q26" s="182"/>
      <c r="R26" s="183"/>
      <c r="U26" s="159"/>
      <c r="V26" s="167"/>
    </row>
    <row r="27" spans="2:22" ht="12" customHeight="1" thickBot="1">
      <c r="B27" s="83"/>
      <c r="C27" s="84" t="s">
        <v>20</v>
      </c>
      <c r="D27" s="85"/>
      <c r="E27" s="85"/>
      <c r="F27" s="85"/>
      <c r="G27" s="85"/>
      <c r="H27" s="120">
        <f>(B12-1)*B11-SUM(H15:H26)</f>
        <v>5.159999999999999</v>
      </c>
      <c r="I27" s="87" t="s">
        <v>6</v>
      </c>
      <c r="J27" s="74"/>
      <c r="M27" s="146" t="s">
        <v>105</v>
      </c>
      <c r="N27" s="143"/>
      <c r="O27" s="152"/>
      <c r="P27" s="165"/>
      <c r="Q27" s="182"/>
      <c r="R27" s="183"/>
      <c r="U27" s="62"/>
      <c r="V27" s="62"/>
    </row>
    <row r="28" spans="2:22" ht="12" customHeight="1" thickBot="1">
      <c r="B28" s="88"/>
      <c r="C28" s="89"/>
      <c r="D28" s="90"/>
      <c r="E28" s="90"/>
      <c r="F28" s="90"/>
      <c r="G28" s="90"/>
      <c r="H28" s="91"/>
      <c r="I28" s="92"/>
      <c r="J28" s="93"/>
      <c r="O28" s="152"/>
      <c r="P28" s="165"/>
      <c r="Q28" s="165"/>
      <c r="R28" s="152"/>
      <c r="U28" s="62"/>
      <c r="V28" s="62"/>
    </row>
    <row r="29" spans="1:22" ht="12" customHeight="1" thickBot="1">
      <c r="A29" s="62"/>
      <c r="B29" s="94"/>
      <c r="C29" s="95"/>
      <c r="D29" s="62"/>
      <c r="E29" s="62"/>
      <c r="F29" s="62"/>
      <c r="G29" s="62"/>
      <c r="H29" s="96"/>
      <c r="I29" s="96"/>
      <c r="J29" s="62"/>
      <c r="O29" s="97"/>
      <c r="P29" s="149"/>
      <c r="Q29" s="165"/>
      <c r="R29" s="152"/>
      <c r="U29" s="62"/>
      <c r="V29" s="62"/>
    </row>
    <row r="30" spans="1:22" ht="12.75">
      <c r="A30" s="62"/>
      <c r="B30" s="55" t="s">
        <v>116</v>
      </c>
      <c r="C30" s="56"/>
      <c r="D30" s="57" t="s">
        <v>106</v>
      </c>
      <c r="E30" s="58"/>
      <c r="F30" s="58"/>
      <c r="G30" s="58"/>
      <c r="H30" s="58"/>
      <c r="I30" s="58"/>
      <c r="J30" s="59"/>
      <c r="K30" s="97"/>
      <c r="M30" s="140"/>
      <c r="N30" s="77" t="s">
        <v>131</v>
      </c>
      <c r="O30" s="77" t="s">
        <v>137</v>
      </c>
      <c r="P30" s="77" t="s">
        <v>138</v>
      </c>
      <c r="Q30" s="192"/>
      <c r="R30" s="62"/>
      <c r="S30" s="165"/>
      <c r="T30" s="152"/>
      <c r="U30" s="62"/>
      <c r="V30" s="62"/>
    </row>
    <row r="31" spans="1:22" ht="13.5" customHeight="1">
      <c r="A31" s="62"/>
      <c r="B31" s="60">
        <v>1</v>
      </c>
      <c r="C31" s="61" t="s">
        <v>115</v>
      </c>
      <c r="D31" s="62"/>
      <c r="E31" s="62"/>
      <c r="F31" s="63"/>
      <c r="G31" s="63"/>
      <c r="H31" s="62"/>
      <c r="I31" s="62"/>
      <c r="J31" s="64"/>
      <c r="M31" s="154" t="s">
        <v>121</v>
      </c>
      <c r="N31" s="162"/>
      <c r="O31" s="187"/>
      <c r="P31" s="188"/>
      <c r="Q31" s="193"/>
      <c r="R31" s="62"/>
      <c r="S31" s="165"/>
      <c r="T31" s="152"/>
      <c r="U31" s="62"/>
      <c r="V31" s="62"/>
    </row>
    <row r="32" spans="2:22" ht="12" customHeight="1" thickBot="1">
      <c r="B32" s="122">
        <v>10</v>
      </c>
      <c r="C32" s="123" t="s">
        <v>0</v>
      </c>
      <c r="D32" s="124"/>
      <c r="E32" s="124"/>
      <c r="F32" s="124"/>
      <c r="G32" s="124"/>
      <c r="H32" s="124"/>
      <c r="I32" s="124"/>
      <c r="J32" s="125"/>
      <c r="M32" s="163" t="s">
        <v>122</v>
      </c>
      <c r="N32" s="172"/>
      <c r="O32" s="187"/>
      <c r="P32" s="189"/>
      <c r="Q32" s="192"/>
      <c r="S32" s="165"/>
      <c r="T32" s="152"/>
      <c r="U32" s="62"/>
      <c r="V32" s="62"/>
    </row>
    <row r="33" spans="1:22" ht="12.75" customHeight="1" thickBot="1">
      <c r="A33" s="97"/>
      <c r="B33" s="65"/>
      <c r="C33" s="66"/>
      <c r="D33" s="67"/>
      <c r="E33" s="67"/>
      <c r="F33" s="67"/>
      <c r="G33" s="67"/>
      <c r="H33" s="67"/>
      <c r="I33" s="68"/>
      <c r="J33" s="65"/>
      <c r="K33" s="121"/>
      <c r="M33" s="154" t="s">
        <v>123</v>
      </c>
      <c r="N33" s="172"/>
      <c r="O33" s="175"/>
      <c r="P33" s="190"/>
      <c r="Q33" s="194"/>
      <c r="S33" s="165"/>
      <c r="T33" s="152"/>
      <c r="U33" s="62"/>
      <c r="V33" s="62"/>
    </row>
    <row r="34" spans="1:22" s="121" customFormat="1" ht="13.5" customHeight="1">
      <c r="A34" s="126"/>
      <c r="B34" s="69"/>
      <c r="C34" s="70"/>
      <c r="D34" s="71" t="s">
        <v>1</v>
      </c>
      <c r="E34" s="71"/>
      <c r="F34" s="71" t="s">
        <v>2</v>
      </c>
      <c r="G34" s="71"/>
      <c r="H34" s="72" t="s">
        <v>3</v>
      </c>
      <c r="I34" s="73"/>
      <c r="J34" s="74"/>
      <c r="K34" s="54"/>
      <c r="L34" s="54"/>
      <c r="M34" s="154" t="s">
        <v>124</v>
      </c>
      <c r="N34" s="187"/>
      <c r="O34" s="172"/>
      <c r="P34" s="190"/>
      <c r="Q34" s="194"/>
      <c r="S34" s="165"/>
      <c r="T34" s="152"/>
      <c r="U34" s="62"/>
      <c r="V34" s="124"/>
    </row>
    <row r="35" spans="2:22" ht="15" customHeight="1">
      <c r="B35" s="69"/>
      <c r="C35" s="76" t="s">
        <v>4</v>
      </c>
      <c r="D35" s="77">
        <v>10</v>
      </c>
      <c r="E35" s="77" t="s">
        <v>5</v>
      </c>
      <c r="F35" s="77">
        <v>1</v>
      </c>
      <c r="G35" s="77" t="s">
        <v>5</v>
      </c>
      <c r="H35" s="78">
        <f aca="true" t="shared" si="1" ref="H35:H45">F35*B$32/D35*B$31</f>
        <v>1</v>
      </c>
      <c r="I35" s="79" t="s">
        <v>6</v>
      </c>
      <c r="J35" s="74"/>
      <c r="M35" s="154" t="s">
        <v>125</v>
      </c>
      <c r="N35" s="187"/>
      <c r="O35" s="173"/>
      <c r="P35" s="190"/>
      <c r="Q35" s="194"/>
      <c r="R35" s="166"/>
      <c r="S35" s="168"/>
      <c r="T35" s="137"/>
      <c r="U35" s="153"/>
      <c r="V35" s="62"/>
    </row>
    <row r="36" spans="2:22" ht="17.25" customHeight="1" thickBot="1">
      <c r="B36" s="69"/>
      <c r="C36" s="76" t="s">
        <v>7</v>
      </c>
      <c r="D36" s="77">
        <v>50</v>
      </c>
      <c r="E36" s="77" t="s">
        <v>8</v>
      </c>
      <c r="F36" s="77">
        <v>2</v>
      </c>
      <c r="G36" s="77" t="s">
        <v>8</v>
      </c>
      <c r="H36" s="78">
        <f t="shared" si="1"/>
        <v>0.4</v>
      </c>
      <c r="I36" s="79" t="s">
        <v>6</v>
      </c>
      <c r="J36" s="74"/>
      <c r="M36" s="154" t="s">
        <v>126</v>
      </c>
      <c r="N36" s="187"/>
      <c r="O36" s="77"/>
      <c r="P36" s="191"/>
      <c r="Q36" s="195"/>
      <c r="R36" s="62"/>
      <c r="S36" s="168"/>
      <c r="T36" s="137"/>
      <c r="U36" s="153"/>
      <c r="V36" s="62"/>
    </row>
    <row r="37" spans="2:22" ht="12.75" customHeight="1">
      <c r="B37" s="80"/>
      <c r="C37" s="76" t="s">
        <v>9</v>
      </c>
      <c r="D37" s="77">
        <v>10</v>
      </c>
      <c r="E37" s="77" t="s">
        <v>8</v>
      </c>
      <c r="F37" s="77">
        <v>0.2</v>
      </c>
      <c r="G37" s="77" t="s">
        <v>8</v>
      </c>
      <c r="H37" s="78">
        <f t="shared" si="1"/>
        <v>0.2</v>
      </c>
      <c r="I37" s="79" t="s">
        <v>6</v>
      </c>
      <c r="J37" s="74"/>
      <c r="M37" s="154" t="s">
        <v>127</v>
      </c>
      <c r="N37" s="162"/>
      <c r="O37" s="173"/>
      <c r="P37" s="191"/>
      <c r="Q37" s="195"/>
      <c r="R37" s="62"/>
      <c r="S37" s="168"/>
      <c r="T37" s="137"/>
      <c r="U37" s="62"/>
      <c r="V37" s="62"/>
    </row>
    <row r="38" spans="2:22" ht="14.25" customHeight="1">
      <c r="B38" s="113" t="s">
        <v>93</v>
      </c>
      <c r="C38" s="112" t="s">
        <v>107</v>
      </c>
      <c r="D38" s="107">
        <v>5</v>
      </c>
      <c r="E38" s="107" t="s">
        <v>11</v>
      </c>
      <c r="F38" s="107">
        <v>0.09</v>
      </c>
      <c r="G38" s="107" t="s">
        <v>11</v>
      </c>
      <c r="H38" s="109">
        <f t="shared" si="1"/>
        <v>0.18</v>
      </c>
      <c r="I38" s="110" t="s">
        <v>6</v>
      </c>
      <c r="J38" s="74"/>
      <c r="M38" s="164" t="s">
        <v>128</v>
      </c>
      <c r="N38" s="187"/>
      <c r="O38" s="173"/>
      <c r="P38" s="191"/>
      <c r="Q38" s="192"/>
      <c r="R38" s="166"/>
      <c r="S38" s="168"/>
      <c r="T38" s="137"/>
      <c r="U38" s="62"/>
      <c r="V38" s="62"/>
    </row>
    <row r="39" spans="2:22" ht="11.25">
      <c r="B39" s="69"/>
      <c r="C39" s="112" t="s">
        <v>108</v>
      </c>
      <c r="D39" s="107">
        <v>5</v>
      </c>
      <c r="E39" s="107" t="s">
        <v>11</v>
      </c>
      <c r="F39" s="107">
        <v>0.09</v>
      </c>
      <c r="G39" s="107" t="s">
        <v>11</v>
      </c>
      <c r="H39" s="109">
        <f t="shared" si="1"/>
        <v>0.18</v>
      </c>
      <c r="I39" s="110" t="s">
        <v>6</v>
      </c>
      <c r="J39" s="74"/>
      <c r="K39" s="81"/>
      <c r="M39" s="140"/>
      <c r="P39" s="62"/>
      <c r="R39" s="166"/>
      <c r="S39" s="168"/>
      <c r="T39" s="137"/>
      <c r="U39" s="62"/>
      <c r="V39" s="62"/>
    </row>
    <row r="40" spans="1:22" ht="12.75">
      <c r="A40" s="82"/>
      <c r="B40" s="105" t="s">
        <v>94</v>
      </c>
      <c r="C40" s="103" t="s">
        <v>109</v>
      </c>
      <c r="D40" s="99">
        <v>1</v>
      </c>
      <c r="E40" s="99" t="s">
        <v>11</v>
      </c>
      <c r="F40" s="99">
        <v>0.02</v>
      </c>
      <c r="G40" s="99" t="s">
        <v>11</v>
      </c>
      <c r="H40" s="100">
        <f t="shared" si="1"/>
        <v>0.2</v>
      </c>
      <c r="I40" s="101" t="s">
        <v>6</v>
      </c>
      <c r="J40" s="74"/>
      <c r="M40" s="147" t="s">
        <v>107</v>
      </c>
      <c r="N40" s="143"/>
      <c r="O40" s="133"/>
      <c r="P40" s="62"/>
      <c r="S40" s="168"/>
      <c r="T40" s="152"/>
      <c r="U40" s="152"/>
      <c r="V40" s="62"/>
    </row>
    <row r="41" spans="2:22" ht="12.75">
      <c r="B41" s="75"/>
      <c r="C41" s="103" t="s">
        <v>110</v>
      </c>
      <c r="D41" s="99">
        <v>1</v>
      </c>
      <c r="E41" s="99" t="s">
        <v>11</v>
      </c>
      <c r="F41" s="99">
        <v>0.02</v>
      </c>
      <c r="G41" s="99" t="s">
        <v>11</v>
      </c>
      <c r="H41" s="100">
        <f t="shared" si="1"/>
        <v>0.2</v>
      </c>
      <c r="I41" s="101" t="s">
        <v>6</v>
      </c>
      <c r="J41" s="74"/>
      <c r="K41" s="81"/>
      <c r="M41" s="147" t="s">
        <v>108</v>
      </c>
      <c r="N41" s="143"/>
      <c r="P41" s="62"/>
      <c r="R41" s="166"/>
      <c r="S41" s="168"/>
      <c r="T41" s="160"/>
      <c r="U41" s="160"/>
      <c r="V41" s="62"/>
    </row>
    <row r="42" spans="1:22" ht="12.75">
      <c r="A42" s="82"/>
      <c r="B42" s="106" t="s">
        <v>94</v>
      </c>
      <c r="C42" s="98" t="s">
        <v>111</v>
      </c>
      <c r="D42" s="99">
        <v>1</v>
      </c>
      <c r="E42" s="99" t="s">
        <v>11</v>
      </c>
      <c r="F42" s="99">
        <v>0.012</v>
      </c>
      <c r="G42" s="99" t="s">
        <v>11</v>
      </c>
      <c r="H42" s="100">
        <f t="shared" si="1"/>
        <v>0.12</v>
      </c>
      <c r="I42" s="101" t="s">
        <v>6</v>
      </c>
      <c r="J42" s="74"/>
      <c r="M42" s="145" t="s">
        <v>109</v>
      </c>
      <c r="N42" s="143"/>
      <c r="P42" s="62"/>
      <c r="R42" s="166"/>
      <c r="S42" s="168"/>
      <c r="T42" s="160"/>
      <c r="U42" s="160"/>
      <c r="V42" s="62"/>
    </row>
    <row r="43" spans="2:21" ht="12.75">
      <c r="B43" s="69"/>
      <c r="C43" s="98" t="s">
        <v>112</v>
      </c>
      <c r="D43" s="99">
        <v>1</v>
      </c>
      <c r="E43" s="99" t="s">
        <v>11</v>
      </c>
      <c r="F43" s="99">
        <v>0.012</v>
      </c>
      <c r="G43" s="99" t="s">
        <v>11</v>
      </c>
      <c r="H43" s="100">
        <f t="shared" si="1"/>
        <v>0.12</v>
      </c>
      <c r="I43" s="101" t="s">
        <v>6</v>
      </c>
      <c r="J43" s="74"/>
      <c r="M43" s="145" t="s">
        <v>110</v>
      </c>
      <c r="N43" s="143"/>
      <c r="P43" s="62"/>
      <c r="S43" s="62"/>
      <c r="T43" s="160"/>
      <c r="U43" s="160"/>
    </row>
    <row r="44" spans="2:21" ht="12.75">
      <c r="B44" s="118" t="s">
        <v>95</v>
      </c>
      <c r="C44" s="114" t="s">
        <v>113</v>
      </c>
      <c r="D44" s="115">
        <v>2.5</v>
      </c>
      <c r="E44" s="115" t="s">
        <v>11</v>
      </c>
      <c r="F44" s="115">
        <v>0.03</v>
      </c>
      <c r="G44" s="115" t="s">
        <v>11</v>
      </c>
      <c r="H44" s="116">
        <f t="shared" si="1"/>
        <v>0.12</v>
      </c>
      <c r="I44" s="117" t="s">
        <v>6</v>
      </c>
      <c r="J44" s="74"/>
      <c r="M44" s="144" t="s">
        <v>111</v>
      </c>
      <c r="N44" s="148"/>
      <c r="P44" s="62"/>
      <c r="S44" s="62"/>
      <c r="T44" s="161"/>
      <c r="U44" s="160"/>
    </row>
    <row r="45" spans="2:21" ht="12.75">
      <c r="B45" s="75"/>
      <c r="C45" s="114" t="s">
        <v>114</v>
      </c>
      <c r="D45" s="115">
        <v>2.5</v>
      </c>
      <c r="E45" s="115" t="s">
        <v>11</v>
      </c>
      <c r="F45" s="115">
        <v>0.03</v>
      </c>
      <c r="G45" s="115" t="s">
        <v>11</v>
      </c>
      <c r="H45" s="116">
        <f t="shared" si="1"/>
        <v>0.12</v>
      </c>
      <c r="I45" s="117" t="s">
        <v>6</v>
      </c>
      <c r="J45" s="74"/>
      <c r="K45" s="81"/>
      <c r="M45" s="144" t="s">
        <v>112</v>
      </c>
      <c r="N45" s="148"/>
      <c r="P45" s="62"/>
      <c r="S45" s="62"/>
      <c r="T45" s="62"/>
      <c r="U45" s="62"/>
    </row>
    <row r="46" spans="1:21" ht="11.25">
      <c r="A46" s="82"/>
      <c r="B46" s="69"/>
      <c r="C46" s="76" t="s">
        <v>92</v>
      </c>
      <c r="D46" s="77">
        <v>5</v>
      </c>
      <c r="E46" s="77" t="s">
        <v>18</v>
      </c>
      <c r="F46" s="77">
        <v>1</v>
      </c>
      <c r="G46" s="77" t="s">
        <v>85</v>
      </c>
      <c r="H46" s="78">
        <f>F46/D46*B31</f>
        <v>0.2</v>
      </c>
      <c r="I46" s="79" t="s">
        <v>6</v>
      </c>
      <c r="J46" s="74"/>
      <c r="M46" s="146" t="s">
        <v>113</v>
      </c>
      <c r="N46" s="143"/>
      <c r="P46" s="62"/>
      <c r="Q46" s="62"/>
      <c r="R46" s="62"/>
      <c r="S46" s="62"/>
      <c r="T46" s="62"/>
      <c r="U46" s="62"/>
    </row>
    <row r="47" spans="2:21" ht="12" thickBot="1">
      <c r="B47" s="83"/>
      <c r="C47" s="84" t="s">
        <v>20</v>
      </c>
      <c r="D47" s="85"/>
      <c r="E47" s="85"/>
      <c r="F47" s="85"/>
      <c r="G47" s="85"/>
      <c r="H47" s="86">
        <f>(B32-1)*B31-SUM(H35:H46)</f>
        <v>5.959999999999999</v>
      </c>
      <c r="I47" s="87" t="s">
        <v>6</v>
      </c>
      <c r="J47" s="74"/>
      <c r="M47" s="146" t="s">
        <v>114</v>
      </c>
      <c r="N47" s="143"/>
      <c r="P47" s="62"/>
      <c r="Q47" s="62"/>
      <c r="R47" s="62"/>
      <c r="S47" s="62"/>
      <c r="T47" s="62"/>
      <c r="U47" s="62"/>
    </row>
    <row r="48" spans="1:21" ht="12" thickBot="1">
      <c r="A48" s="82"/>
      <c r="B48" s="88"/>
      <c r="C48" s="89"/>
      <c r="D48" s="90"/>
      <c r="E48" s="90"/>
      <c r="F48" s="90"/>
      <c r="G48" s="90"/>
      <c r="H48" s="91"/>
      <c r="I48" s="92"/>
      <c r="J48" s="74"/>
      <c r="P48" s="62"/>
      <c r="Q48" s="62"/>
      <c r="R48" s="62"/>
      <c r="S48" s="62"/>
      <c r="T48" s="62"/>
      <c r="U48" s="62"/>
    </row>
    <row r="49" spans="16:21" ht="11.25">
      <c r="P49" s="62"/>
      <c r="Q49" s="62"/>
      <c r="R49" s="62"/>
      <c r="S49" s="62"/>
      <c r="T49" s="62"/>
      <c r="U49" s="62"/>
    </row>
    <row r="50" spans="16:21" ht="11.25">
      <c r="P50" s="62"/>
      <c r="Q50" s="62"/>
      <c r="R50" s="62"/>
      <c r="S50" s="62"/>
      <c r="T50" s="62"/>
      <c r="U50" s="62"/>
    </row>
    <row r="51" spans="16:21" ht="11.25">
      <c r="P51" s="62"/>
      <c r="Q51" s="62"/>
      <c r="R51" s="62"/>
      <c r="S51" s="62"/>
      <c r="T51" s="62"/>
      <c r="U51" s="62"/>
    </row>
    <row r="52" spans="16:21" ht="11.25">
      <c r="P52" s="62"/>
      <c r="Q52" s="62"/>
      <c r="R52" s="62"/>
      <c r="S52" s="62"/>
      <c r="T52" s="62"/>
      <c r="U52" s="62"/>
    </row>
    <row r="53" spans="1:21" ht="11.25">
      <c r="A53" s="53"/>
      <c r="P53" s="62"/>
      <c r="Q53" s="62"/>
      <c r="R53" s="62"/>
      <c r="S53" s="62"/>
      <c r="T53" s="62"/>
      <c r="U53" s="62"/>
    </row>
    <row r="54" spans="16:21" ht="11.25">
      <c r="P54" s="62"/>
      <c r="Q54" s="62"/>
      <c r="R54" s="62"/>
      <c r="S54" s="62"/>
      <c r="T54" s="62"/>
      <c r="U54" s="62"/>
    </row>
  </sheetData>
  <sheetProtection/>
  <printOptions/>
  <pageMargins left="0.35" right="0.33"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CKeys</dc:creator>
  <cp:keywords/>
  <dc:description/>
  <cp:lastModifiedBy>Eija Trees</cp:lastModifiedBy>
  <cp:lastPrinted>2012-04-03T17:15:43Z</cp:lastPrinted>
  <dcterms:created xsi:type="dcterms:W3CDTF">2002-06-17T22:04:42Z</dcterms:created>
  <dcterms:modified xsi:type="dcterms:W3CDTF">2014-02-04T21:38:55Z</dcterms:modified>
  <cp:category/>
  <cp:version/>
  <cp:contentType/>
  <cp:contentStatus/>
</cp:coreProperties>
</file>