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456" windowWidth="15288" windowHeight="7992" firstSheet="2" activeTab="2"/>
  </bookViews>
  <sheets>
    <sheet name="Misc. Information" sheetId="1" r:id="rId1"/>
    <sheet name="Span of marker abilities" sheetId="2" r:id="rId2"/>
    <sheet name="STmastermix" sheetId="3" r:id="rId3"/>
  </sheets>
  <definedNames>
    <definedName name="_xlnm.Print_Area" localSheetId="2">'STmastermix'!$A$1:$Q$79</definedName>
  </definedNames>
  <calcPr fullCalcOnLoad="1"/>
</workbook>
</file>

<file path=xl/sharedStrings.xml><?xml version="1.0" encoding="utf-8"?>
<sst xmlns="http://schemas.openxmlformats.org/spreadsheetml/2006/main" count="411" uniqueCount="147">
  <si>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</si>
  <si>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</si>
  <si>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</si>
  <si>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</si>
  <si>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</si>
  <si>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</si>
  <si>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</si>
  <si>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</si>
  <si>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</si>
  <si>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</si>
  <si>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</si>
  <si>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</si>
  <si>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</si>
  <si>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</si>
  <si>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</si>
  <si>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</si>
  <si>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</si>
  <si>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</si>
  <si>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</si>
  <si>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</si>
  <si>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</si>
  <si>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</si>
  <si>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</si>
  <si>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</si>
  <si>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</si>
  <si>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</si>
  <si>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</si>
  <si>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</si>
  <si>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</si>
  <si>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</si>
  <si>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</si>
  <si>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</si>
  <si>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</si>
  <si>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</si>
  <si>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</si>
  <si>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</si>
  <si>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</si>
  <si>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</si>
  <si>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</si>
  <si>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</si>
  <si>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</si>
  <si>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</si>
  <si>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</si>
  <si>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</si>
  <si>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</si>
  <si>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</si>
  <si>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</si>
  <si>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</si>
  <si>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</si>
  <si>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</si>
  <si>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</si>
  <si>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</si>
  <si>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</si>
  <si>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</si>
  <si>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</si>
  <si>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</si>
  <si>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</si>
  <si>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</si>
  <si>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</si>
  <si>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</si>
  <si>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</si>
  <si>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</si>
  <si>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</si>
  <si>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</si>
  <si>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</si>
  <si>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</si>
  <si>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</si>
  <si>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</si>
  <si>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</si>
  <si>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</si>
  <si>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</si>
  <si>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</si>
  <si>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</si>
  <si>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</si>
  <si>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</si>
  <si>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</si>
  <si>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</si>
  <si>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</si>
  <si>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</si>
  <si>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</si>
  <si>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</si>
  <si>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</si>
  <si>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</si>
  <si>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</si>
  <si>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</si>
  <si>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</si>
  <si>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</si>
  <si>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</si>
  <si>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</si>
  <si>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</si>
  <si>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</si>
  <si>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</si>
  <si>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</si>
  <si>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R1</t>
  </si>
  <si>
    <t>R2</t>
  </si>
  <si>
    <t xml:space="preserve">Number of samples to be analyzed </t>
  </si>
  <si>
    <t>Row 3</t>
  </si>
  <si>
    <t>Row 4</t>
  </si>
  <si>
    <t>Row 5</t>
  </si>
  <si>
    <t>A</t>
  </si>
  <si>
    <t>B</t>
  </si>
  <si>
    <t>C</t>
  </si>
  <si>
    <t>D</t>
  </si>
  <si>
    <t>E</t>
  </si>
  <si>
    <t>F</t>
  </si>
  <si>
    <t>G</t>
  </si>
  <si>
    <t>H</t>
  </si>
  <si>
    <t>Row 1</t>
  </si>
  <si>
    <t>Row 2</t>
  </si>
  <si>
    <t>Primer</t>
  </si>
  <si>
    <t>Date prepared</t>
  </si>
  <si>
    <t>Primers</t>
  </si>
  <si>
    <t>Row 6</t>
  </si>
  <si>
    <t>S. Enteritidis multiplex PCR</t>
  </si>
  <si>
    <t>Blue</t>
  </si>
  <si>
    <t>Black</t>
  </si>
  <si>
    <t>Green</t>
  </si>
  <si>
    <t xml:space="preserve">PCR run by: </t>
  </si>
  <si>
    <t>Date:</t>
  </si>
  <si>
    <t>S. Enteritidis  multiplex PCR</t>
  </si>
  <si>
    <t>Type in the number of reactions (+ 2 extra), currently a red zero, next to  "Number to analyze" for autocalculations.</t>
  </si>
  <si>
    <t>PCR Reagents</t>
  </si>
  <si>
    <t xml:space="preserve">Lot# </t>
  </si>
  <si>
    <t xml:space="preserve">Exp. </t>
  </si>
  <si>
    <t>10X Buffer</t>
  </si>
  <si>
    <t>Platinum Taq</t>
  </si>
  <si>
    <t>Thermal cycler:</t>
  </si>
  <si>
    <t xml:space="preserve">PCR Mastermix calculations </t>
  </si>
  <si>
    <t>SE1F</t>
  </si>
  <si>
    <t>SE1R</t>
  </si>
  <si>
    <t xml:space="preserve">SE2F </t>
  </si>
  <si>
    <t xml:space="preserve">SE2R </t>
  </si>
  <si>
    <t xml:space="preserve">SE8F </t>
  </si>
  <si>
    <t xml:space="preserve">SE8R </t>
  </si>
  <si>
    <t xml:space="preserve">SE6F </t>
  </si>
  <si>
    <t xml:space="preserve">SE6R </t>
  </si>
  <si>
    <t xml:space="preserve">SE5F </t>
  </si>
  <si>
    <t>SE5R</t>
  </si>
  <si>
    <t>SE3F</t>
  </si>
  <si>
    <t xml:space="preserve">SE3R </t>
  </si>
  <si>
    <t>SE9F</t>
  </si>
  <si>
    <t xml:space="preserve">SE9R </t>
  </si>
  <si>
    <t xml:space="preserve">SE1F </t>
  </si>
  <si>
    <t>SE2F</t>
  </si>
  <si>
    <t>SE6R</t>
  </si>
  <si>
    <t xml:space="preserve">SE9F </t>
  </si>
  <si>
    <t>Appendix PNL30-3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</si>
</sst>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3">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12"/>
      <name val="Arial"/>
      <family val="2"/>
    </font>
    <font>
      <sz val="8"/>
      <color indexed="48"/>
      <name val="Arial"/>
      <family val="2"/>
    </font>
    <font>
      <b/>
      <sz val="12"/>
      <name val="Times New Roman"/>
      <family val="1"/>
    </font>
    <font>
      <sz val="8"/>
      <name val="Times New Roman"/>
      <family val="1"/>
    </font>
    <font>
      <b/>
      <sz val="9"/>
      <name val="Times New Roman"/>
      <family val="1"/>
    </font>
    <font>
      <sz val="9"/>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4">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39" xfId="0" applyFont="1" applyFill="1" applyBorder="1" applyAlignment="1">
      <alignment/>
    </xf>
    <xf numFmtId="0" fontId="8" fillId="33" borderId="40"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41"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10" fillId="0" borderId="43" xfId="0" applyFont="1" applyFill="1" applyBorder="1" applyAlignment="1">
      <alignment/>
    </xf>
    <xf numFmtId="0" fontId="5" fillId="0" borderId="44" xfId="0" applyFont="1" applyBorder="1" applyAlignment="1">
      <alignment/>
    </xf>
    <xf numFmtId="0" fontId="5" fillId="33" borderId="39"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2" fontId="10" fillId="0" borderId="23" xfId="0" applyNumberFormat="1" applyFont="1" applyFill="1" applyBorder="1" applyAlignment="1">
      <alignment/>
    </xf>
    <xf numFmtId="0" fontId="10" fillId="0" borderId="26" xfId="0" applyFont="1" applyBorder="1" applyAlignment="1">
      <alignment/>
    </xf>
    <xf numFmtId="0" fontId="5" fillId="33" borderId="36" xfId="0" applyFont="1" applyFill="1" applyBorder="1" applyAlignment="1">
      <alignment/>
    </xf>
    <xf numFmtId="0" fontId="4" fillId="33" borderId="41"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0" fontId="10" fillId="0" borderId="31" xfId="0" applyFont="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1" fillId="33" borderId="47" xfId="0" applyFont="1" applyFill="1" applyBorder="1" applyAlignment="1">
      <alignment/>
    </xf>
    <xf numFmtId="0" fontId="11"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1" fillId="0" borderId="0" xfId="0" applyFont="1" applyFill="1" applyBorder="1" applyAlignment="1">
      <alignment/>
    </xf>
    <xf numFmtId="0" fontId="5" fillId="0" borderId="0" xfId="0" applyFont="1" applyFill="1" applyAlignment="1">
      <alignment/>
    </xf>
    <xf numFmtId="0" fontId="5" fillId="35" borderId="23" xfId="0" applyFont="1" applyFill="1" applyBorder="1" applyAlignment="1">
      <alignment/>
    </xf>
    <xf numFmtId="2" fontId="10" fillId="35" borderId="23" xfId="0" applyNumberFormat="1" applyFont="1" applyFill="1" applyBorder="1" applyAlignment="1">
      <alignment/>
    </xf>
    <xf numFmtId="0" fontId="10" fillId="35" borderId="26" xfId="0" applyFont="1" applyFill="1" applyBorder="1" applyAlignment="1">
      <alignment/>
    </xf>
    <xf numFmtId="0" fontId="5" fillId="35" borderId="22" xfId="0" applyFont="1" applyFill="1" applyBorder="1" applyAlignment="1">
      <alignment/>
    </xf>
    <xf numFmtId="0" fontId="5" fillId="36" borderId="22" xfId="0" applyFont="1" applyFill="1" applyBorder="1" applyAlignment="1">
      <alignment horizontal="left"/>
    </xf>
    <xf numFmtId="0" fontId="5" fillId="36" borderId="23" xfId="0" applyFont="1" applyFill="1" applyBorder="1" applyAlignment="1">
      <alignment/>
    </xf>
    <xf numFmtId="2" fontId="10" fillId="36" borderId="23" xfId="0" applyNumberFormat="1" applyFont="1" applyFill="1" applyBorder="1" applyAlignment="1">
      <alignment/>
    </xf>
    <xf numFmtId="2" fontId="10" fillId="37" borderId="23" xfId="0" applyNumberFormat="1" applyFont="1" applyFill="1" applyBorder="1" applyAlignment="1">
      <alignment/>
    </xf>
    <xf numFmtId="0" fontId="8" fillId="0" borderId="0" xfId="0" applyFont="1" applyAlignment="1">
      <alignment/>
    </xf>
    <xf numFmtId="0" fontId="8" fillId="0" borderId="0" xfId="0" applyFont="1" applyFill="1" applyBorder="1" applyAlignment="1">
      <alignment/>
    </xf>
    <xf numFmtId="0" fontId="8" fillId="0" borderId="0" xfId="0" applyFont="1" applyFill="1" applyBorder="1" applyAlignment="1">
      <alignment/>
    </xf>
    <xf numFmtId="0" fontId="8" fillId="0" borderId="39" xfId="0" applyFont="1" applyFill="1" applyBorder="1" applyAlignment="1">
      <alignment/>
    </xf>
    <xf numFmtId="0" fontId="12" fillId="0" borderId="0" xfId="0" applyFont="1" applyAlignment="1">
      <alignment/>
    </xf>
    <xf numFmtId="0" fontId="13" fillId="0" borderId="0" xfId="0" applyFont="1" applyAlignment="1">
      <alignment/>
    </xf>
    <xf numFmtId="0" fontId="6" fillId="0" borderId="23" xfId="0" applyFont="1" applyFill="1" applyBorder="1" applyAlignment="1">
      <alignment/>
    </xf>
    <xf numFmtId="0" fontId="10" fillId="0" borderId="0" xfId="0" applyFont="1" applyFill="1" applyBorder="1" applyAlignment="1">
      <alignment/>
    </xf>
    <xf numFmtId="0" fontId="5" fillId="0" borderId="23" xfId="0" applyFont="1" applyBorder="1" applyAlignment="1">
      <alignment/>
    </xf>
    <xf numFmtId="0" fontId="5" fillId="0" borderId="49" xfId="0" applyFont="1" applyBorder="1" applyAlignment="1">
      <alignment/>
    </xf>
    <xf numFmtId="0" fontId="10" fillId="0" borderId="50" xfId="0" applyFont="1" applyBorder="1" applyAlignment="1">
      <alignment/>
    </xf>
    <xf numFmtId="0" fontId="5" fillId="38" borderId="46" xfId="0" applyFont="1" applyFill="1" applyBorder="1" applyAlignment="1">
      <alignment horizontal="center"/>
    </xf>
    <xf numFmtId="0" fontId="5" fillId="38" borderId="22" xfId="0" applyFont="1" applyFill="1" applyBorder="1" applyAlignment="1">
      <alignment horizontal="left"/>
    </xf>
    <xf numFmtId="0" fontId="5" fillId="38" borderId="23" xfId="0" applyFont="1" applyFill="1" applyBorder="1" applyAlignment="1">
      <alignment/>
    </xf>
    <xf numFmtId="2" fontId="10" fillId="38" borderId="23" xfId="0" applyNumberFormat="1" applyFont="1" applyFill="1" applyBorder="1" applyAlignment="1">
      <alignment/>
    </xf>
    <xf numFmtId="0" fontId="5" fillId="38" borderId="50" xfId="0" applyFont="1" applyFill="1" applyBorder="1" applyAlignment="1">
      <alignment/>
    </xf>
    <xf numFmtId="0" fontId="5" fillId="35" borderId="36" xfId="0" applyFont="1" applyFill="1" applyBorder="1" applyAlignment="1">
      <alignment horizontal="center"/>
    </xf>
    <xf numFmtId="0" fontId="10" fillId="35" borderId="50" xfId="0" applyFont="1" applyFill="1" applyBorder="1" applyAlignment="1">
      <alignment/>
    </xf>
    <xf numFmtId="0" fontId="5" fillId="36" borderId="45" xfId="0" applyFont="1" applyFill="1" applyBorder="1" applyAlignment="1">
      <alignment horizontal="center"/>
    </xf>
    <xf numFmtId="0" fontId="10" fillId="36" borderId="50" xfId="0" applyFont="1" applyFill="1" applyBorder="1" applyAlignment="1">
      <alignment/>
    </xf>
    <xf numFmtId="0" fontId="5" fillId="38" borderId="45" xfId="0" applyFont="1" applyFill="1" applyBorder="1" applyAlignment="1">
      <alignment horizontal="center"/>
    </xf>
    <xf numFmtId="0" fontId="10" fillId="38" borderId="50" xfId="0" applyFont="1" applyFill="1" applyBorder="1" applyAlignment="1">
      <alignment/>
    </xf>
    <xf numFmtId="0" fontId="5" fillId="0" borderId="51" xfId="0" applyFont="1" applyFill="1" applyBorder="1" applyAlignment="1">
      <alignment/>
    </xf>
    <xf numFmtId="0" fontId="5" fillId="0" borderId="52" xfId="0" applyFont="1" applyFill="1" applyBorder="1" applyAlignment="1">
      <alignment/>
    </xf>
    <xf numFmtId="0" fontId="10" fillId="0" borderId="53" xfId="0" applyFont="1" applyBorder="1" applyAlignment="1">
      <alignment/>
    </xf>
    <xf numFmtId="0" fontId="4" fillId="33" borderId="23" xfId="0" applyFont="1" applyFill="1" applyBorder="1" applyAlignment="1">
      <alignment/>
    </xf>
    <xf numFmtId="0" fontId="5" fillId="0" borderId="23" xfId="0" applyFont="1" applyFill="1" applyBorder="1" applyAlignment="1">
      <alignment/>
    </xf>
    <xf numFmtId="2" fontId="10" fillId="0" borderId="0" xfId="0" applyNumberFormat="1" applyFont="1" applyFill="1" applyBorder="1" applyAlignment="1">
      <alignment/>
    </xf>
    <xf numFmtId="2" fontId="5" fillId="0" borderId="0" xfId="0" applyNumberFormat="1" applyFont="1" applyFill="1" applyBorder="1" applyAlignment="1">
      <alignment horizontal="center"/>
    </xf>
    <xf numFmtId="0" fontId="10" fillId="38" borderId="26" xfId="0" applyFont="1" applyFill="1" applyBorder="1" applyAlignment="1">
      <alignment/>
    </xf>
    <xf numFmtId="0" fontId="8" fillId="33" borderId="36" xfId="0" applyFont="1" applyFill="1" applyBorder="1" applyAlignment="1">
      <alignment/>
    </xf>
    <xf numFmtId="0" fontId="5" fillId="33" borderId="0" xfId="0" applyFont="1" applyFill="1" applyBorder="1" applyAlignment="1">
      <alignment/>
    </xf>
    <xf numFmtId="0" fontId="5" fillId="36" borderId="46" xfId="0" applyFont="1" applyFill="1" applyBorder="1" applyAlignment="1">
      <alignment horizontal="center"/>
    </xf>
    <xf numFmtId="0" fontId="5" fillId="36" borderId="26" xfId="0" applyFont="1" applyFill="1" applyBorder="1" applyAlignment="1">
      <alignment/>
    </xf>
    <xf numFmtId="0" fontId="4" fillId="0" borderId="0" xfId="0" applyFont="1" applyFill="1" applyBorder="1" applyAlignment="1">
      <alignment horizontal="center"/>
    </xf>
    <xf numFmtId="0" fontId="6" fillId="0" borderId="22" xfId="0" applyFont="1" applyFill="1" applyBorder="1" applyAlignment="1">
      <alignment/>
    </xf>
    <xf numFmtId="0" fontId="6" fillId="0" borderId="27" xfId="0" applyFont="1" applyFill="1" applyBorder="1" applyAlignment="1">
      <alignment/>
    </xf>
    <xf numFmtId="0" fontId="8" fillId="0" borderId="47" xfId="0" applyFont="1" applyFill="1" applyBorder="1" applyAlignment="1">
      <alignment/>
    </xf>
    <xf numFmtId="0" fontId="8" fillId="0" borderId="47" xfId="0" applyFont="1" applyFill="1" applyBorder="1" applyAlignment="1">
      <alignment/>
    </xf>
    <xf numFmtId="0" fontId="8" fillId="0" borderId="48" xfId="0" applyFont="1" applyFill="1" applyBorder="1" applyAlignment="1">
      <alignment/>
    </xf>
    <xf numFmtId="0" fontId="5" fillId="38" borderId="54" xfId="0" applyFont="1" applyFill="1" applyBorder="1" applyAlignment="1">
      <alignment horizontal="left"/>
    </xf>
    <xf numFmtId="0" fontId="5" fillId="36" borderId="23" xfId="0" applyFont="1" applyFill="1" applyBorder="1" applyAlignment="1">
      <alignment horizontal="left"/>
    </xf>
    <xf numFmtId="0" fontId="5" fillId="35" borderId="23" xfId="0" applyFont="1" applyFill="1" applyBorder="1" applyAlignment="1">
      <alignment/>
    </xf>
    <xf numFmtId="0" fontId="5" fillId="38" borderId="23" xfId="0" applyFont="1" applyFill="1" applyBorder="1" applyAlignment="1">
      <alignment horizontal="left"/>
    </xf>
    <xf numFmtId="0" fontId="5" fillId="38" borderId="15" xfId="0" applyFont="1" applyFill="1" applyBorder="1" applyAlignment="1">
      <alignment horizontal="center"/>
    </xf>
    <xf numFmtId="0" fontId="6" fillId="33" borderId="32" xfId="0" applyFont="1" applyFill="1" applyBorder="1" applyAlignment="1">
      <alignment/>
    </xf>
    <xf numFmtId="0" fontId="14" fillId="0" borderId="0" xfId="0" applyFont="1" applyAlignment="1">
      <alignment/>
    </xf>
    <xf numFmtId="0" fontId="0" fillId="0" borderId="0" xfId="0" applyFill="1" applyBorder="1" applyAlignment="1">
      <alignment/>
    </xf>
    <xf numFmtId="0" fontId="8" fillId="0" borderId="23" xfId="0" applyFont="1" applyFill="1" applyBorder="1" applyAlignment="1">
      <alignment/>
    </xf>
    <xf numFmtId="0" fontId="15" fillId="0" borderId="0" xfId="0" applyFont="1" applyFill="1" applyBorder="1" applyAlignment="1">
      <alignment/>
    </xf>
    <xf numFmtId="0" fontId="0" fillId="0" borderId="23" xfId="0" applyFill="1" applyBorder="1" applyAlignment="1">
      <alignment/>
    </xf>
    <xf numFmtId="0" fontId="0" fillId="0" borderId="23" xfId="0" applyFont="1" applyFill="1" applyBorder="1" applyAlignment="1">
      <alignment/>
    </xf>
    <xf numFmtId="0" fontId="8" fillId="0" borderId="23" xfId="0" applyFont="1" applyBorder="1" applyAlignment="1">
      <alignment/>
    </xf>
    <xf numFmtId="0" fontId="0" fillId="0" borderId="23" xfId="0" applyBorder="1" applyAlignment="1">
      <alignment/>
    </xf>
    <xf numFmtId="0" fontId="16" fillId="0" borderId="23" xfId="0" applyFont="1" applyBorder="1" applyAlignment="1">
      <alignment/>
    </xf>
    <xf numFmtId="0" fontId="5" fillId="0" borderId="54" xfId="0" applyFont="1" applyBorder="1" applyAlignment="1">
      <alignment/>
    </xf>
    <xf numFmtId="0" fontId="4" fillId="0" borderId="54" xfId="0" applyFont="1" applyFill="1" applyBorder="1" applyAlignment="1">
      <alignment/>
    </xf>
    <xf numFmtId="0" fontId="4" fillId="0" borderId="54" xfId="0" applyFont="1" applyBorder="1" applyAlignment="1">
      <alignment/>
    </xf>
    <xf numFmtId="14" fontId="5" fillId="0" borderId="23" xfId="0" applyNumberFormat="1" applyFont="1" applyBorder="1" applyAlignment="1">
      <alignment/>
    </xf>
    <xf numFmtId="0" fontId="52" fillId="0" borderId="23" xfId="0" applyFont="1" applyFill="1" applyBorder="1" applyAlignment="1">
      <alignment/>
    </xf>
    <xf numFmtId="0" fontId="5" fillId="0" borderId="54" xfId="0" applyFont="1" applyFill="1" applyBorder="1" applyAlignment="1">
      <alignment horizontal="center"/>
    </xf>
    <xf numFmtId="0" fontId="5" fillId="0" borderId="2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9">
      <c r="A2" t="s">
        <v>75</v>
      </c>
      <c r="B2" s="52" t="s">
        <v>74</v>
      </c>
    </row>
    <row r="3" spans="1:2" ht="52.5">
      <c r="A3" t="s">
        <v>76</v>
      </c>
      <c r="B3" s="52" t="s">
        <v>77</v>
      </c>
    </row>
    <row r="4" spans="1:2" ht="66">
      <c r="A4" t="s">
        <v>78</v>
      </c>
      <c r="B4" s="52" t="s">
        <v>89</v>
      </c>
    </row>
    <row r="5" spans="1:2" ht="26.25">
      <c r="A5" t="s">
        <v>79</v>
      </c>
      <c r="B5" s="52" t="s">
        <v>80</v>
      </c>
    </row>
    <row r="6" spans="1:2" ht="52.5">
      <c r="A6" t="s">
        <v>81</v>
      </c>
      <c r="B6" s="52" t="s">
        <v>82</v>
      </c>
    </row>
    <row r="7" spans="1:2" ht="39">
      <c r="A7" t="s">
        <v>83</v>
      </c>
      <c r="B7" s="52" t="s">
        <v>86</v>
      </c>
    </row>
    <row r="8" spans="1:2" ht="26.25">
      <c r="A8" t="s">
        <v>84</v>
      </c>
      <c r="B8" s="52" t="s">
        <v>87</v>
      </c>
    </row>
    <row r="9" spans="1:2" ht="52.5">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W119"/>
  <sheetViews>
    <sheetView tabSelected="1" zoomScale="85" zoomScaleNormal="85" workbookViewId="0" topLeftCell="A1">
      <selection activeCell="M6" sqref="M6"/>
    </sheetView>
  </sheetViews>
  <sheetFormatPr defaultColWidth="9.140625" defaultRowHeight="12.75"/>
  <cols>
    <col min="1" max="1" width="2.00390625" style="54" customWidth="1"/>
    <col min="2" max="2" width="6.57421875" style="54" customWidth="1"/>
    <col min="3" max="3" width="13.57421875" style="54" customWidth="1"/>
    <col min="4" max="4" width="7.7109375" style="54" customWidth="1"/>
    <col min="5" max="5" width="4.7109375" style="54" bestFit="1" customWidth="1"/>
    <col min="6" max="6" width="7.00390625" style="54" bestFit="1" customWidth="1"/>
    <col min="7" max="7" width="4.8515625" style="54" bestFit="1" customWidth="1"/>
    <col min="8" max="8" width="7.57421875" style="54" bestFit="1" customWidth="1"/>
    <col min="9" max="9" width="3.57421875" style="54" bestFit="1" customWidth="1"/>
    <col min="10" max="10" width="3.421875" style="54" customWidth="1"/>
    <col min="11" max="11" width="3.28125" style="54" customWidth="1"/>
    <col min="12" max="17" width="16.7109375" style="54" customWidth="1"/>
    <col min="18" max="18" width="19.28125" style="54" customWidth="1"/>
    <col min="19" max="19" width="20.57421875" style="54" bestFit="1" customWidth="1"/>
    <col min="20" max="20" width="3.421875" style="54" customWidth="1"/>
    <col min="21" max="21" width="9.00390625" style="54" bestFit="1" customWidth="1"/>
    <col min="22" max="22" width="6.57421875" style="54" customWidth="1"/>
    <col min="23" max="23" width="12.28125" style="54" customWidth="1"/>
    <col min="24" max="24" width="8.00390625" style="54" bestFit="1" customWidth="1"/>
    <col min="25" max="25" width="4.7109375" style="54" bestFit="1" customWidth="1"/>
    <col min="26" max="26" width="8.421875" style="54" bestFit="1" customWidth="1"/>
    <col min="27" max="27" width="4.8515625" style="54" bestFit="1" customWidth="1"/>
    <col min="28" max="28" width="7.57421875" style="54" bestFit="1" customWidth="1"/>
    <col min="29" max="29" width="3.57421875" style="54" bestFit="1" customWidth="1"/>
    <col min="30" max="30" width="3.421875" style="54" customWidth="1"/>
    <col min="31" max="31" width="9.00390625" style="54" bestFit="1" customWidth="1"/>
    <col min="32" max="32" width="7.8515625" style="54" customWidth="1"/>
    <col min="33" max="33" width="13.00390625" style="54" customWidth="1"/>
    <col min="34" max="34" width="8.00390625" style="54" bestFit="1" customWidth="1"/>
    <col min="35" max="35" width="4.8515625" style="54" bestFit="1" customWidth="1"/>
    <col min="36" max="36" width="5.421875" style="54" bestFit="1" customWidth="1"/>
    <col min="37" max="37" width="4.8515625" style="54" bestFit="1" customWidth="1"/>
    <col min="38" max="38" width="6.8515625" style="54" bestFit="1" customWidth="1"/>
    <col min="39" max="39" width="2.8515625" style="54" bestFit="1" customWidth="1"/>
    <col min="40" max="40" width="3.140625" style="54" customWidth="1"/>
    <col min="41" max="41" width="4.421875" style="54" customWidth="1"/>
    <col min="42" max="42" width="7.8515625" style="54" customWidth="1"/>
    <col min="43" max="43" width="13.00390625" style="54" customWidth="1"/>
    <col min="44" max="44" width="8.00390625" style="54" bestFit="1" customWidth="1"/>
    <col min="45" max="45" width="4.8515625" style="54" bestFit="1" customWidth="1"/>
    <col min="46" max="46" width="5.421875" style="54" bestFit="1" customWidth="1"/>
    <col min="47" max="47" width="4.8515625" style="54" bestFit="1" customWidth="1"/>
    <col min="48" max="48" width="6.8515625" style="54" bestFit="1" customWidth="1"/>
    <col min="49" max="49" width="2.8515625" style="54" bestFit="1" customWidth="1"/>
    <col min="50" max="50" width="3.140625" style="54" customWidth="1"/>
    <col min="51" max="16384" width="9.140625" style="54" customWidth="1"/>
  </cols>
  <sheetData>
    <row r="1" spans="1:13" s="107" customFormat="1" ht="15">
      <c r="A1" s="106" t="s">
        <v>127</v>
      </c>
      <c r="B1"/>
      <c r="C1"/>
      <c r="D1"/>
      <c r="E1"/>
      <c r="F1"/>
      <c r="G1"/>
      <c r="H1"/>
      <c r="I1"/>
      <c r="J1"/>
      <c r="M1" s="106" t="s">
        <v>146</v>
      </c>
    </row>
    <row r="2" spans="1:10" s="107" customFormat="1" ht="12.75">
      <c r="A2" s="148" t="s">
        <v>120</v>
      </c>
      <c r="B2"/>
      <c r="C2"/>
      <c r="D2"/>
      <c r="E2"/>
      <c r="F2"/>
      <c r="G2"/>
      <c r="H2"/>
      <c r="I2"/>
      <c r="J2"/>
    </row>
    <row r="3" spans="2:10" s="107" customFormat="1" ht="12.75">
      <c r="B3"/>
      <c r="C3"/>
      <c r="D3"/>
      <c r="E3"/>
      <c r="F3"/>
      <c r="G3"/>
      <c r="H3"/>
      <c r="I3"/>
      <c r="J3"/>
    </row>
    <row r="4" spans="1:10" s="107" customFormat="1" ht="12.75">
      <c r="A4" t="s">
        <v>117</v>
      </c>
      <c r="J4"/>
    </row>
    <row r="5" spans="1:10" s="107" customFormat="1" ht="12.75">
      <c r="A5" t="s">
        <v>118</v>
      </c>
      <c r="J5"/>
    </row>
    <row r="6" spans="1:10" s="107" customFormat="1" ht="12.75">
      <c r="A6" t="s">
        <v>126</v>
      </c>
      <c r="J6"/>
    </row>
    <row r="7" ht="13.5" thickBot="1">
      <c r="J7"/>
    </row>
    <row r="8" spans="2:10" ht="9.75">
      <c r="B8" s="55" t="s">
        <v>113</v>
      </c>
      <c r="C8" s="56"/>
      <c r="D8" s="57" t="s">
        <v>93</v>
      </c>
      <c r="E8" s="58"/>
      <c r="F8" s="58"/>
      <c r="G8" s="58"/>
      <c r="H8" s="58"/>
      <c r="I8" s="58"/>
      <c r="J8" s="59"/>
    </row>
    <row r="9" spans="2:19" ht="9.75">
      <c r="B9" s="108">
        <v>1</v>
      </c>
      <c r="C9" s="60" t="s">
        <v>95</v>
      </c>
      <c r="D9" s="61"/>
      <c r="E9" s="61"/>
      <c r="F9" s="62"/>
      <c r="G9" s="62"/>
      <c r="H9" s="61"/>
      <c r="I9" s="61"/>
      <c r="J9" s="63"/>
      <c r="R9" s="61"/>
      <c r="S9" s="61"/>
    </row>
    <row r="10" spans="2:20" ht="13.5" thickBot="1">
      <c r="B10" s="108">
        <v>10</v>
      </c>
      <c r="C10" s="103" t="s">
        <v>0</v>
      </c>
      <c r="D10" s="104"/>
      <c r="E10" s="104"/>
      <c r="F10" s="104"/>
      <c r="G10" s="104"/>
      <c r="H10" s="104"/>
      <c r="I10" s="104"/>
      <c r="J10" s="105"/>
      <c r="L10" s="61"/>
      <c r="M10" s="61"/>
      <c r="N10" s="61"/>
      <c r="O10" s="61"/>
      <c r="P10" s="61"/>
      <c r="Q10" s="61"/>
      <c r="R10"/>
      <c r="S10" s="61"/>
      <c r="T10" s="61"/>
    </row>
    <row r="11" spans="2:20" ht="13.5" thickBot="1">
      <c r="B11" s="64"/>
      <c r="C11" s="65"/>
      <c r="D11" s="66"/>
      <c r="E11" s="66"/>
      <c r="F11" s="66"/>
      <c r="G11" s="66"/>
      <c r="H11" s="66"/>
      <c r="I11" s="66"/>
      <c r="J11" s="64"/>
      <c r="L11" s="76" t="s">
        <v>107</v>
      </c>
      <c r="M11" s="76" t="s">
        <v>108</v>
      </c>
      <c r="N11" s="76" t="s">
        <v>96</v>
      </c>
      <c r="O11" s="76" t="s">
        <v>97</v>
      </c>
      <c r="P11" s="76" t="s">
        <v>98</v>
      </c>
      <c r="Q11" s="76" t="s">
        <v>112</v>
      </c>
      <c r="R11"/>
      <c r="S11" s="61"/>
      <c r="T11" s="61"/>
    </row>
    <row r="12" spans="2:22" ht="12.75">
      <c r="B12" s="68"/>
      <c r="C12" s="69"/>
      <c r="D12" s="70" t="s">
        <v>1</v>
      </c>
      <c r="E12" s="70"/>
      <c r="F12" s="70" t="s">
        <v>2</v>
      </c>
      <c r="G12" s="70"/>
      <c r="H12" s="71" t="s">
        <v>3</v>
      </c>
      <c r="I12" s="111"/>
      <c r="J12" s="73"/>
      <c r="K12" s="54" t="s">
        <v>99</v>
      </c>
      <c r="L12" s="153"/>
      <c r="M12" s="152"/>
      <c r="N12" s="110"/>
      <c r="O12" s="152"/>
      <c r="P12" s="152"/>
      <c r="Q12" s="76"/>
      <c r="R12"/>
      <c r="S12" s="149"/>
      <c r="T12" s="62"/>
      <c r="U12"/>
      <c r="V12"/>
    </row>
    <row r="13" spans="2:22" s="102" customFormat="1" ht="12.75">
      <c r="B13" s="68"/>
      <c r="C13" s="75" t="s">
        <v>4</v>
      </c>
      <c r="D13" s="76">
        <v>10</v>
      </c>
      <c r="E13" s="76" t="s">
        <v>5</v>
      </c>
      <c r="F13" s="76">
        <v>1</v>
      </c>
      <c r="G13" s="76" t="s">
        <v>5</v>
      </c>
      <c r="H13" s="77">
        <f>F13*B10/D13*B9</f>
        <v>1</v>
      </c>
      <c r="I13" s="112" t="s">
        <v>6</v>
      </c>
      <c r="J13" s="73"/>
      <c r="K13" s="54" t="s">
        <v>100</v>
      </c>
      <c r="L13" s="152"/>
      <c r="M13" s="152"/>
      <c r="N13" s="154"/>
      <c r="O13" s="153"/>
      <c r="P13" s="152"/>
      <c r="Q13" s="150"/>
      <c r="R13"/>
      <c r="S13" s="104"/>
      <c r="T13" s="104"/>
      <c r="U13"/>
      <c r="V13"/>
    </row>
    <row r="14" spans="2:22" ht="13.5" thickBot="1">
      <c r="B14" s="68"/>
      <c r="C14" s="75" t="s">
        <v>7</v>
      </c>
      <c r="D14" s="76">
        <v>50</v>
      </c>
      <c r="E14" s="76" t="s">
        <v>8</v>
      </c>
      <c r="F14" s="76">
        <v>2</v>
      </c>
      <c r="G14" s="76" t="s">
        <v>8</v>
      </c>
      <c r="H14" s="77">
        <f>F14*B10/D14*B9</f>
        <v>0.4</v>
      </c>
      <c r="I14" s="112" t="s">
        <v>6</v>
      </c>
      <c r="J14" s="73"/>
      <c r="K14" s="54" t="s">
        <v>101</v>
      </c>
      <c r="L14" s="152"/>
      <c r="M14" s="152"/>
      <c r="N14" s="110"/>
      <c r="O14" s="153"/>
      <c r="P14" s="110"/>
      <c r="Q14" s="76"/>
      <c r="R14"/>
      <c r="S14" s="61"/>
      <c r="T14" s="104"/>
      <c r="U14"/>
      <c r="V14"/>
    </row>
    <row r="15" spans="2:22" ht="12.75">
      <c r="B15" s="79"/>
      <c r="C15" s="75" t="s">
        <v>9</v>
      </c>
      <c r="D15" s="76">
        <v>10</v>
      </c>
      <c r="E15" s="76" t="s">
        <v>8</v>
      </c>
      <c r="F15" s="76">
        <v>0.2</v>
      </c>
      <c r="G15" s="76" t="s">
        <v>8</v>
      </c>
      <c r="H15" s="77">
        <f>F15*B10/D15*B9</f>
        <v>0.2</v>
      </c>
      <c r="I15" s="112" t="s">
        <v>6</v>
      </c>
      <c r="J15" s="73"/>
      <c r="K15" s="54" t="s">
        <v>102</v>
      </c>
      <c r="L15" s="153"/>
      <c r="M15" s="152"/>
      <c r="N15" s="110"/>
      <c r="O15" s="153"/>
      <c r="P15" s="110"/>
      <c r="Q15" s="76"/>
      <c r="R15"/>
      <c r="T15" s="61"/>
      <c r="U15"/>
      <c r="V15"/>
    </row>
    <row r="16" spans="2:22" ht="13.5" thickBot="1">
      <c r="B16" s="113" t="s">
        <v>114</v>
      </c>
      <c r="C16" s="114" t="s">
        <v>128</v>
      </c>
      <c r="D16" s="115">
        <v>2.5</v>
      </c>
      <c r="E16" s="115" t="s">
        <v>11</v>
      </c>
      <c r="F16" s="115">
        <v>0.05</v>
      </c>
      <c r="G16" s="115" t="s">
        <v>11</v>
      </c>
      <c r="H16" s="116">
        <f>F16*B10/D16*B9</f>
        <v>0.2</v>
      </c>
      <c r="I16" s="117" t="s">
        <v>6</v>
      </c>
      <c r="J16" s="73"/>
      <c r="K16" s="54" t="s">
        <v>103</v>
      </c>
      <c r="L16" s="153"/>
      <c r="M16" s="152"/>
      <c r="N16" s="110"/>
      <c r="O16" s="153"/>
      <c r="P16" s="110"/>
      <c r="Q16" s="76"/>
      <c r="R16"/>
      <c r="T16" s="61"/>
      <c r="U16"/>
      <c r="V16"/>
    </row>
    <row r="17" spans="2:22" ht="13.5" thickBot="1">
      <c r="B17" s="74"/>
      <c r="C17" s="114" t="s">
        <v>129</v>
      </c>
      <c r="D17" s="115">
        <v>2.5</v>
      </c>
      <c r="E17" s="115" t="s">
        <v>11</v>
      </c>
      <c r="F17" s="115">
        <v>0.05</v>
      </c>
      <c r="G17" s="115" t="s">
        <v>11</v>
      </c>
      <c r="H17" s="116">
        <f>F17*B10/D17*B9</f>
        <v>0.2</v>
      </c>
      <c r="I17" s="117" t="s">
        <v>6</v>
      </c>
      <c r="J17" s="73"/>
      <c r="K17" s="54" t="s">
        <v>104</v>
      </c>
      <c r="L17" s="152"/>
      <c r="M17" s="152"/>
      <c r="N17" s="110"/>
      <c r="O17" s="152"/>
      <c r="P17" s="110"/>
      <c r="Q17" s="76"/>
      <c r="R17"/>
      <c r="T17" s="61"/>
      <c r="U17"/>
      <c r="V17"/>
    </row>
    <row r="18" spans="2:22" ht="12.75">
      <c r="B18" s="118" t="s">
        <v>115</v>
      </c>
      <c r="C18" s="97" t="s">
        <v>130</v>
      </c>
      <c r="D18" s="94">
        <v>12.5</v>
      </c>
      <c r="E18" s="94" t="s">
        <v>11</v>
      </c>
      <c r="F18" s="94">
        <v>0.4</v>
      </c>
      <c r="G18" s="94" t="s">
        <v>11</v>
      </c>
      <c r="H18" s="95">
        <f>F18*B10/D18*B9</f>
        <v>0.32</v>
      </c>
      <c r="I18" s="119" t="s">
        <v>6</v>
      </c>
      <c r="J18" s="73"/>
      <c r="K18" s="54" t="s">
        <v>105</v>
      </c>
      <c r="L18" s="152"/>
      <c r="M18" s="76"/>
      <c r="N18" s="110"/>
      <c r="O18" s="152"/>
      <c r="P18" s="110"/>
      <c r="Q18" s="76"/>
      <c r="R18"/>
      <c r="T18" s="61"/>
      <c r="U18"/>
      <c r="V18"/>
    </row>
    <row r="19" spans="2:22" ht="12.75">
      <c r="B19" s="68"/>
      <c r="C19" s="97" t="s">
        <v>131</v>
      </c>
      <c r="D19" s="94">
        <v>12.5</v>
      </c>
      <c r="E19" s="94" t="s">
        <v>11</v>
      </c>
      <c r="F19" s="94">
        <v>0.4</v>
      </c>
      <c r="G19" s="94" t="s">
        <v>11</v>
      </c>
      <c r="H19" s="95">
        <f>F19*B10/D19*B9</f>
        <v>0.32</v>
      </c>
      <c r="I19" s="119" t="s">
        <v>6</v>
      </c>
      <c r="J19" s="73"/>
      <c r="K19" s="54" t="s">
        <v>106</v>
      </c>
      <c r="L19" s="152"/>
      <c r="M19" s="76"/>
      <c r="N19" s="110"/>
      <c r="O19" s="152"/>
      <c r="P19" s="76"/>
      <c r="Q19" s="76"/>
      <c r="R19"/>
      <c r="T19" s="61"/>
      <c r="U19"/>
      <c r="V19"/>
    </row>
    <row r="20" spans="2:21" ht="9.75">
      <c r="B20" s="120" t="s">
        <v>116</v>
      </c>
      <c r="C20" s="98" t="s">
        <v>132</v>
      </c>
      <c r="D20" s="99">
        <v>2.5</v>
      </c>
      <c r="E20" s="99" t="s">
        <v>11</v>
      </c>
      <c r="F20" s="99">
        <v>0.07</v>
      </c>
      <c r="G20" s="99" t="s">
        <v>11</v>
      </c>
      <c r="H20" s="100">
        <f>F20*B10/D20*B9</f>
        <v>0.28</v>
      </c>
      <c r="I20" s="121" t="s">
        <v>6</v>
      </c>
      <c r="J20" s="73"/>
      <c r="R20" s="61"/>
      <c r="S20" s="109"/>
      <c r="T20" s="61"/>
      <c r="U20" s="61"/>
    </row>
    <row r="21" spans="2:21" ht="12.75">
      <c r="B21" s="74"/>
      <c r="C21" s="98" t="s">
        <v>133</v>
      </c>
      <c r="D21" s="99">
        <v>2.5</v>
      </c>
      <c r="E21" s="99" t="s">
        <v>11</v>
      </c>
      <c r="F21" s="99">
        <v>0.07</v>
      </c>
      <c r="G21" s="99" t="s">
        <v>11</v>
      </c>
      <c r="H21" s="100">
        <f>F21*B10/D21*B9</f>
        <v>0.28</v>
      </c>
      <c r="I21" s="121" t="s">
        <v>6</v>
      </c>
      <c r="J21" s="73"/>
      <c r="L21" s="128" t="s">
        <v>109</v>
      </c>
      <c r="M21" s="110" t="s">
        <v>110</v>
      </c>
      <c r="N21" s="162" t="s">
        <v>121</v>
      </c>
      <c r="O21" s="163"/>
      <c r="P21" s="163"/>
      <c r="R21" s="90"/>
      <c r="S21" s="92"/>
      <c r="T21" s="61"/>
      <c r="U21" s="149"/>
    </row>
    <row r="22" spans="2:21" ht="12.75">
      <c r="B22" s="122" t="s">
        <v>114</v>
      </c>
      <c r="C22" s="114" t="s">
        <v>134</v>
      </c>
      <c r="D22" s="115">
        <v>12.5</v>
      </c>
      <c r="E22" s="115" t="s">
        <v>11</v>
      </c>
      <c r="F22" s="115">
        <v>0.43</v>
      </c>
      <c r="G22" s="115" t="s">
        <v>11</v>
      </c>
      <c r="H22" s="116">
        <f>F22*B10/D22*B9</f>
        <v>0.344</v>
      </c>
      <c r="I22" s="123" t="s">
        <v>6</v>
      </c>
      <c r="J22" s="73"/>
      <c r="L22" s="145" t="s">
        <v>142</v>
      </c>
      <c r="M22" s="160"/>
      <c r="N22" s="157"/>
      <c r="O22" s="155" t="s">
        <v>122</v>
      </c>
      <c r="P22" s="155" t="s">
        <v>123</v>
      </c>
      <c r="U22" s="149"/>
    </row>
    <row r="23" spans="1:16" ht="12.75">
      <c r="A23" s="90"/>
      <c r="B23" s="74"/>
      <c r="C23" s="114" t="s">
        <v>135</v>
      </c>
      <c r="D23" s="115">
        <v>12.5</v>
      </c>
      <c r="E23" s="115" t="s">
        <v>11</v>
      </c>
      <c r="F23" s="115">
        <v>0.43</v>
      </c>
      <c r="G23" s="115" t="s">
        <v>11</v>
      </c>
      <c r="H23" s="116">
        <f>F23*B10/D23*B9</f>
        <v>0.344</v>
      </c>
      <c r="I23" s="123" t="s">
        <v>6</v>
      </c>
      <c r="J23" s="73"/>
      <c r="L23" s="145" t="s">
        <v>129</v>
      </c>
      <c r="M23" s="160"/>
      <c r="N23" s="158" t="s">
        <v>124</v>
      </c>
      <c r="O23" s="155"/>
      <c r="P23" s="110"/>
    </row>
    <row r="24" spans="1:16" ht="12.75" customHeight="1">
      <c r="A24" s="61"/>
      <c r="B24" s="68"/>
      <c r="C24" s="124" t="s">
        <v>92</v>
      </c>
      <c r="D24" s="125">
        <v>5</v>
      </c>
      <c r="E24" s="125" t="s">
        <v>18</v>
      </c>
      <c r="F24" s="125">
        <v>1</v>
      </c>
      <c r="G24" s="125" t="s">
        <v>85</v>
      </c>
      <c r="H24" s="77">
        <f>F24/D24*B9</f>
        <v>0.2</v>
      </c>
      <c r="I24" s="126" t="s">
        <v>6</v>
      </c>
      <c r="J24" s="73"/>
      <c r="K24" s="61"/>
      <c r="L24" s="144" t="s">
        <v>143</v>
      </c>
      <c r="M24" s="160"/>
      <c r="N24" s="158" t="s">
        <v>7</v>
      </c>
      <c r="O24" s="110"/>
      <c r="P24" s="110"/>
    </row>
    <row r="25" spans="1:16" ht="12.75" customHeight="1">
      <c r="A25" s="61"/>
      <c r="B25" s="127"/>
      <c r="C25" s="128" t="s">
        <v>20</v>
      </c>
      <c r="D25" s="76"/>
      <c r="E25" s="76"/>
      <c r="F25" s="76"/>
      <c r="G25" s="76"/>
      <c r="H25" s="101">
        <f>(B10-1)*B9-SUM(H13:H24)</f>
        <v>4.912</v>
      </c>
      <c r="I25" s="112" t="s">
        <v>6</v>
      </c>
      <c r="J25" s="73"/>
      <c r="K25" s="61"/>
      <c r="L25" s="144" t="s">
        <v>131</v>
      </c>
      <c r="M25" s="160"/>
      <c r="N25" s="159" t="s">
        <v>9</v>
      </c>
      <c r="O25" s="110"/>
      <c r="P25" s="110"/>
    </row>
    <row r="26" spans="1:23" ht="15" thickBot="1">
      <c r="A26" s="61"/>
      <c r="B26" s="84"/>
      <c r="C26" s="85"/>
      <c r="D26" s="86"/>
      <c r="E26" s="86"/>
      <c r="F26" s="86"/>
      <c r="G26" s="86"/>
      <c r="H26" s="87"/>
      <c r="I26" s="88"/>
      <c r="J26" s="89"/>
      <c r="K26" s="61"/>
      <c r="L26" s="143" t="s">
        <v>132</v>
      </c>
      <c r="M26" s="160"/>
      <c r="N26" s="159" t="s">
        <v>125</v>
      </c>
      <c r="O26" s="156"/>
      <c r="P26" s="110"/>
      <c r="W26"/>
    </row>
    <row r="27" spans="1:23" ht="12.75">
      <c r="A27" s="61"/>
      <c r="B27" s="61"/>
      <c r="D27" s="61"/>
      <c r="E27" s="61"/>
      <c r="F27" s="61"/>
      <c r="G27" s="61"/>
      <c r="H27" s="129"/>
      <c r="I27" s="109"/>
      <c r="J27" s="61"/>
      <c r="K27" s="130"/>
      <c r="L27" s="143" t="s">
        <v>133</v>
      </c>
      <c r="M27" s="160"/>
      <c r="U27"/>
      <c r="V27"/>
      <c r="W27"/>
    </row>
    <row r="28" spans="1:23" ht="12.75">
      <c r="A28" s="61"/>
      <c r="B28" s="90"/>
      <c r="D28" s="61"/>
      <c r="E28" s="61"/>
      <c r="F28" s="61"/>
      <c r="G28" s="61"/>
      <c r="H28" s="129"/>
      <c r="I28" s="109"/>
      <c r="J28" s="61"/>
      <c r="K28" s="61"/>
      <c r="L28" s="145" t="s">
        <v>134</v>
      </c>
      <c r="M28" s="160"/>
      <c r="U28"/>
      <c r="V28"/>
      <c r="W28"/>
    </row>
    <row r="29" spans="1:23" ht="12.75">
      <c r="A29" s="61"/>
      <c r="B29" s="90"/>
      <c r="C29" s="151"/>
      <c r="D29" s="61"/>
      <c r="E29" s="61"/>
      <c r="F29" s="61"/>
      <c r="G29" s="61"/>
      <c r="H29" s="92"/>
      <c r="I29" s="92"/>
      <c r="J29" s="61"/>
      <c r="K29" s="61"/>
      <c r="L29" s="145" t="s">
        <v>144</v>
      </c>
      <c r="M29" s="160"/>
      <c r="U29"/>
      <c r="V29"/>
      <c r="W29"/>
    </row>
    <row r="30" spans="1:23" ht="14.25" customHeight="1" thickBot="1">
      <c r="A30" s="61"/>
      <c r="B30" s="90"/>
      <c r="D30" s="61"/>
      <c r="E30" s="61"/>
      <c r="F30" s="61"/>
      <c r="G30" s="61"/>
      <c r="H30" s="92"/>
      <c r="I30" s="92"/>
      <c r="J30" s="61"/>
      <c r="K30" s="61"/>
      <c r="U30"/>
      <c r="V30"/>
      <c r="W30"/>
    </row>
    <row r="31" spans="1:23" ht="12.75">
      <c r="A31" s="61"/>
      <c r="B31" s="55" t="s">
        <v>119</v>
      </c>
      <c r="C31" s="56"/>
      <c r="D31" s="57" t="s">
        <v>94</v>
      </c>
      <c r="E31" s="58"/>
      <c r="F31" s="58"/>
      <c r="G31" s="58"/>
      <c r="H31" s="58"/>
      <c r="I31" s="58"/>
      <c r="J31" s="59"/>
      <c r="U31"/>
      <c r="V31"/>
      <c r="W31"/>
    </row>
    <row r="32" spans="1:23" ht="12.75">
      <c r="A32"/>
      <c r="B32" s="137">
        <v>1</v>
      </c>
      <c r="C32" s="60" t="s">
        <v>95</v>
      </c>
      <c r="D32" s="61"/>
      <c r="E32" s="61"/>
      <c r="F32" s="62"/>
      <c r="G32" s="62"/>
      <c r="H32" s="61"/>
      <c r="I32" s="61"/>
      <c r="J32" s="63"/>
      <c r="K32" s="93"/>
      <c r="U32"/>
      <c r="V32"/>
      <c r="W32"/>
    </row>
    <row r="33" spans="2:23" ht="13.5" thickBot="1">
      <c r="B33" s="138">
        <v>10</v>
      </c>
      <c r="C33" s="139" t="s">
        <v>0</v>
      </c>
      <c r="D33" s="140"/>
      <c r="E33" s="140"/>
      <c r="F33" s="140"/>
      <c r="G33" s="140"/>
      <c r="H33" s="140"/>
      <c r="I33" s="140"/>
      <c r="J33" s="141"/>
      <c r="L33" s="76" t="s">
        <v>107</v>
      </c>
      <c r="M33" s="76" t="s">
        <v>108</v>
      </c>
      <c r="N33" s="76" t="s">
        <v>96</v>
      </c>
      <c r="O33" s="76" t="s">
        <v>97</v>
      </c>
      <c r="P33" s="76" t="s">
        <v>98</v>
      </c>
      <c r="Q33" s="76" t="s">
        <v>112</v>
      </c>
      <c r="R33"/>
      <c r="U33"/>
      <c r="V33"/>
      <c r="W33"/>
    </row>
    <row r="34" spans="2:23" ht="13.5" thickBot="1">
      <c r="B34" s="64"/>
      <c r="C34" s="65"/>
      <c r="D34" s="66"/>
      <c r="E34" s="66"/>
      <c r="F34" s="66"/>
      <c r="G34" s="66"/>
      <c r="H34" s="66"/>
      <c r="I34" s="67"/>
      <c r="J34" s="132"/>
      <c r="K34" s="54" t="s">
        <v>99</v>
      </c>
      <c r="L34" s="152"/>
      <c r="M34" s="153"/>
      <c r="N34" s="153"/>
      <c r="O34" s="153"/>
      <c r="P34" s="76"/>
      <c r="Q34" s="110"/>
      <c r="U34"/>
      <c r="V34"/>
      <c r="W34"/>
    </row>
    <row r="35" spans="2:23" s="102" customFormat="1" ht="12.75">
      <c r="B35" s="68"/>
      <c r="C35" s="69"/>
      <c r="D35" s="70" t="s">
        <v>1</v>
      </c>
      <c r="E35" s="70"/>
      <c r="F35" s="70" t="s">
        <v>2</v>
      </c>
      <c r="G35" s="70"/>
      <c r="H35" s="71" t="s">
        <v>3</v>
      </c>
      <c r="I35" s="72"/>
      <c r="J35" s="133"/>
      <c r="K35" s="54" t="s">
        <v>100</v>
      </c>
      <c r="L35" s="152"/>
      <c r="M35" s="153"/>
      <c r="N35" s="153"/>
      <c r="O35" s="153"/>
      <c r="P35" s="150"/>
      <c r="Q35" s="154"/>
      <c r="T35" s="54"/>
      <c r="U35"/>
      <c r="V35"/>
      <c r="W35"/>
    </row>
    <row r="36" spans="2:23" ht="12.75">
      <c r="B36" s="68"/>
      <c r="C36" s="75" t="s">
        <v>4</v>
      </c>
      <c r="D36" s="76">
        <v>10</v>
      </c>
      <c r="E36" s="76" t="s">
        <v>5</v>
      </c>
      <c r="F36" s="76">
        <v>1</v>
      </c>
      <c r="G36" s="76" t="s">
        <v>5</v>
      </c>
      <c r="H36" s="77">
        <f>F36*B33/D36*B32</f>
        <v>1</v>
      </c>
      <c r="I36" s="78" t="s">
        <v>6</v>
      </c>
      <c r="J36" s="133"/>
      <c r="K36" s="54" t="s">
        <v>101</v>
      </c>
      <c r="L36" s="152"/>
      <c r="M36" s="152"/>
      <c r="N36" s="153"/>
      <c r="O36" s="161"/>
      <c r="P36" s="152"/>
      <c r="Q36" s="110"/>
      <c r="U36"/>
      <c r="V36"/>
      <c r="W36"/>
    </row>
    <row r="37" spans="2:23" ht="13.5" thickBot="1">
      <c r="B37" s="68"/>
      <c r="C37" s="75" t="s">
        <v>7</v>
      </c>
      <c r="D37" s="76">
        <v>50</v>
      </c>
      <c r="E37" s="76" t="s">
        <v>8</v>
      </c>
      <c r="F37" s="76">
        <v>2</v>
      </c>
      <c r="G37" s="76" t="s">
        <v>8</v>
      </c>
      <c r="H37" s="77">
        <f>F37*B33/D37*B32</f>
        <v>0.4</v>
      </c>
      <c r="I37" s="78" t="s">
        <v>6</v>
      </c>
      <c r="J37" s="133"/>
      <c r="K37" s="54" t="s">
        <v>102</v>
      </c>
      <c r="L37" s="152"/>
      <c r="M37" s="76"/>
      <c r="N37" s="161"/>
      <c r="O37" s="161"/>
      <c r="P37" s="152"/>
      <c r="Q37" s="110"/>
      <c r="U37"/>
      <c r="V37"/>
      <c r="W37"/>
    </row>
    <row r="38" spans="2:23" ht="12.75">
      <c r="B38" s="79"/>
      <c r="C38" s="75" t="s">
        <v>9</v>
      </c>
      <c r="D38" s="76">
        <v>10</v>
      </c>
      <c r="E38" s="76" t="s">
        <v>8</v>
      </c>
      <c r="F38" s="76">
        <v>0.2</v>
      </c>
      <c r="G38" s="76" t="s">
        <v>8</v>
      </c>
      <c r="H38" s="77">
        <f>F38*B33/D38*B32</f>
        <v>0.2</v>
      </c>
      <c r="I38" s="78" t="s">
        <v>6</v>
      </c>
      <c r="J38" s="133"/>
      <c r="K38" s="54" t="s">
        <v>103</v>
      </c>
      <c r="L38" s="152"/>
      <c r="M38" s="152"/>
      <c r="N38" s="161"/>
      <c r="O38" s="161"/>
      <c r="P38" s="152"/>
      <c r="Q38" s="76"/>
      <c r="R38"/>
      <c r="U38"/>
      <c r="V38"/>
      <c r="W38"/>
    </row>
    <row r="39" spans="2:23" ht="13.5" thickBot="1">
      <c r="B39" s="134" t="s">
        <v>116</v>
      </c>
      <c r="C39" s="98" t="s">
        <v>136</v>
      </c>
      <c r="D39" s="99">
        <v>2.5</v>
      </c>
      <c r="E39" s="99" t="s">
        <v>11</v>
      </c>
      <c r="F39" s="99">
        <v>0.05</v>
      </c>
      <c r="G39" s="99" t="s">
        <v>11</v>
      </c>
      <c r="H39" s="100">
        <f>F39*B33/D39*B32</f>
        <v>0.2</v>
      </c>
      <c r="I39" s="135" t="s">
        <v>6</v>
      </c>
      <c r="J39" s="133"/>
      <c r="K39" s="54" t="s">
        <v>104</v>
      </c>
      <c r="L39" s="153"/>
      <c r="M39" s="152"/>
      <c r="N39" s="161"/>
      <c r="O39" s="153"/>
      <c r="P39" s="152"/>
      <c r="Q39" s="110"/>
      <c r="R39"/>
      <c r="U39"/>
      <c r="V39"/>
      <c r="W39"/>
    </row>
    <row r="40" spans="2:23" ht="13.5" thickBot="1">
      <c r="B40" s="74"/>
      <c r="C40" s="98" t="s">
        <v>137</v>
      </c>
      <c r="D40" s="99">
        <v>2.5</v>
      </c>
      <c r="E40" s="99" t="s">
        <v>11</v>
      </c>
      <c r="F40" s="99">
        <v>0.05</v>
      </c>
      <c r="G40" s="99" t="s">
        <v>11</v>
      </c>
      <c r="H40" s="100">
        <f>F40*B33/D40*B32</f>
        <v>0.2</v>
      </c>
      <c r="I40" s="135" t="s">
        <v>6</v>
      </c>
      <c r="J40" s="133"/>
      <c r="K40" s="54" t="s">
        <v>105</v>
      </c>
      <c r="L40" s="152"/>
      <c r="M40" s="152"/>
      <c r="N40" s="153"/>
      <c r="O40" s="76"/>
      <c r="P40" s="76"/>
      <c r="Q40" s="110"/>
      <c r="R40"/>
      <c r="U40"/>
      <c r="V40"/>
      <c r="W40"/>
    </row>
    <row r="41" spans="2:23" ht="12.75">
      <c r="B41" s="118" t="s">
        <v>115</v>
      </c>
      <c r="C41" s="97" t="s">
        <v>138</v>
      </c>
      <c r="D41" s="94">
        <v>12.5</v>
      </c>
      <c r="E41" s="94" t="s">
        <v>11</v>
      </c>
      <c r="F41" s="94">
        <v>0.5</v>
      </c>
      <c r="G41" s="94" t="s">
        <v>11</v>
      </c>
      <c r="H41" s="95">
        <f>F41*B33/D41*B32</f>
        <v>0.4</v>
      </c>
      <c r="I41" s="96" t="s">
        <v>6</v>
      </c>
      <c r="J41" s="133"/>
      <c r="K41" s="54" t="s">
        <v>106</v>
      </c>
      <c r="L41" s="152"/>
      <c r="M41" s="152"/>
      <c r="N41" s="153"/>
      <c r="O41" s="76"/>
      <c r="P41" s="76"/>
      <c r="Q41" s="110"/>
      <c r="R41"/>
      <c r="U41"/>
      <c r="V41"/>
      <c r="W41"/>
    </row>
    <row r="42" spans="2:23" ht="13.5" thickBot="1">
      <c r="B42" s="68"/>
      <c r="C42" s="97" t="s">
        <v>139</v>
      </c>
      <c r="D42" s="94">
        <v>12.5</v>
      </c>
      <c r="E42" s="94" t="s">
        <v>11</v>
      </c>
      <c r="F42" s="94">
        <v>0.5</v>
      </c>
      <c r="G42" s="94" t="s">
        <v>11</v>
      </c>
      <c r="H42" s="95">
        <f>F42*B33/D42*B32</f>
        <v>0.4</v>
      </c>
      <c r="I42" s="96" t="s">
        <v>6</v>
      </c>
      <c r="J42" s="133"/>
      <c r="U42"/>
      <c r="V42"/>
      <c r="W42"/>
    </row>
    <row r="43" spans="2:23" ht="12.75">
      <c r="B43" s="146" t="s">
        <v>114</v>
      </c>
      <c r="C43" s="142" t="s">
        <v>140</v>
      </c>
      <c r="D43" s="115">
        <v>2.5</v>
      </c>
      <c r="E43" s="115" t="s">
        <v>11</v>
      </c>
      <c r="F43" s="115">
        <v>0.02</v>
      </c>
      <c r="G43" s="115" t="s">
        <v>11</v>
      </c>
      <c r="H43" s="116">
        <f>F43*B33/D43*B32</f>
        <v>0.08</v>
      </c>
      <c r="I43" s="131" t="s">
        <v>6</v>
      </c>
      <c r="J43" s="133"/>
      <c r="L43" s="110" t="s">
        <v>111</v>
      </c>
      <c r="M43" s="110" t="s">
        <v>110</v>
      </c>
      <c r="U43"/>
      <c r="V43"/>
      <c r="W43"/>
    </row>
    <row r="44" spans="2:23" ht="13.5" thickBot="1">
      <c r="B44" s="147"/>
      <c r="C44" s="142" t="s">
        <v>141</v>
      </c>
      <c r="D44" s="115">
        <v>2.5</v>
      </c>
      <c r="E44" s="115" t="s">
        <v>11</v>
      </c>
      <c r="F44" s="115">
        <v>0.02</v>
      </c>
      <c r="G44" s="115" t="s">
        <v>11</v>
      </c>
      <c r="H44" s="116">
        <f>F44*B33/D44*B32</f>
        <v>0.08</v>
      </c>
      <c r="I44" s="131" t="s">
        <v>6</v>
      </c>
      <c r="J44" s="133"/>
      <c r="L44" s="143" t="s">
        <v>136</v>
      </c>
      <c r="M44" s="160"/>
      <c r="P44"/>
      <c r="U44"/>
      <c r="V44"/>
      <c r="W44"/>
    </row>
    <row r="45" spans="2:23" ht="12.75">
      <c r="B45" s="68"/>
      <c r="C45" s="75" t="s">
        <v>92</v>
      </c>
      <c r="D45" s="76">
        <v>5</v>
      </c>
      <c r="E45" s="76" t="s">
        <v>18</v>
      </c>
      <c r="F45" s="76">
        <v>1</v>
      </c>
      <c r="G45" s="76" t="s">
        <v>85</v>
      </c>
      <c r="H45" s="77">
        <f>F45/D45*B32</f>
        <v>0.2</v>
      </c>
      <c r="I45" s="78" t="s">
        <v>6</v>
      </c>
      <c r="J45" s="133"/>
      <c r="L45" s="143" t="s">
        <v>137</v>
      </c>
      <c r="M45" s="160"/>
      <c r="U45"/>
      <c r="V45"/>
      <c r="W45"/>
    </row>
    <row r="46" spans="2:23" ht="13.5" thickBot="1">
      <c r="B46" s="80"/>
      <c r="C46" s="81" t="s">
        <v>20</v>
      </c>
      <c r="D46" s="82"/>
      <c r="E46" s="82"/>
      <c r="F46" s="82"/>
      <c r="G46" s="82"/>
      <c r="H46" s="101">
        <f>(B33-1)*B32-SUM(H36:H45)</f>
        <v>5.84</v>
      </c>
      <c r="I46" s="83" t="s">
        <v>6</v>
      </c>
      <c r="J46" s="133"/>
      <c r="L46" s="144" t="s">
        <v>138</v>
      </c>
      <c r="M46" s="160"/>
      <c r="U46"/>
      <c r="V46"/>
      <c r="W46"/>
    </row>
    <row r="47" spans="2:23" ht="13.5" thickBot="1">
      <c r="B47" s="84"/>
      <c r="C47" s="85"/>
      <c r="D47" s="86"/>
      <c r="E47" s="86"/>
      <c r="F47" s="86"/>
      <c r="G47" s="86"/>
      <c r="H47" s="87"/>
      <c r="I47" s="88"/>
      <c r="J47" s="73"/>
      <c r="L47" s="144" t="s">
        <v>139</v>
      </c>
      <c r="M47" s="160"/>
      <c r="U47"/>
      <c r="V47"/>
      <c r="W47"/>
    </row>
    <row r="48" spans="2:23" ht="12.75">
      <c r="B48"/>
      <c r="C48" s="91"/>
      <c r="D48"/>
      <c r="E48"/>
      <c r="F48"/>
      <c r="G48"/>
      <c r="H48"/>
      <c r="I48"/>
      <c r="J48"/>
      <c r="L48" s="145" t="s">
        <v>145</v>
      </c>
      <c r="M48" s="160"/>
      <c r="U48"/>
      <c r="V48"/>
      <c r="W48"/>
    </row>
    <row r="49" spans="3:23" ht="12.75">
      <c r="C49" s="91"/>
      <c r="L49" s="145" t="s">
        <v>141</v>
      </c>
      <c r="M49" s="160"/>
      <c r="U49"/>
      <c r="V49"/>
      <c r="W49"/>
    </row>
    <row r="50" spans="10:23" ht="12.75">
      <c r="J50"/>
      <c r="U50"/>
      <c r="V50"/>
      <c r="W50"/>
    </row>
    <row r="51" spans="1:23" ht="12.75">
      <c r="A51" s="136"/>
      <c r="B51" s="136"/>
      <c r="C51"/>
      <c r="D51"/>
      <c r="E51"/>
      <c r="F51"/>
      <c r="G51"/>
      <c r="H51"/>
      <c r="I51"/>
      <c r="J51"/>
      <c r="U51"/>
      <c r="V51"/>
      <c r="W51"/>
    </row>
    <row r="52" spans="1:23" ht="12.75">
      <c r="A52" s="53"/>
      <c r="U52"/>
      <c r="V52"/>
      <c r="W52"/>
    </row>
    <row r="53" spans="21:23" ht="12.75">
      <c r="U53"/>
      <c r="V53"/>
      <c r="W53"/>
    </row>
    <row r="54" spans="21:23" ht="12.75">
      <c r="U54"/>
      <c r="V54"/>
      <c r="W54"/>
    </row>
    <row r="55" spans="21:23" ht="12.75">
      <c r="U55"/>
      <c r="V55"/>
      <c r="W55"/>
    </row>
    <row r="56" spans="12:23" ht="12.75">
      <c r="L56"/>
      <c r="M56"/>
      <c r="N56"/>
      <c r="U56"/>
      <c r="V56"/>
      <c r="W56"/>
    </row>
    <row r="57" spans="12:23" ht="12.75">
      <c r="L57"/>
      <c r="M57"/>
      <c r="N57"/>
      <c r="U57"/>
      <c r="V57"/>
      <c r="W57"/>
    </row>
    <row r="58" spans="12:23" ht="12.75">
      <c r="L58"/>
      <c r="M58"/>
      <c r="N58"/>
      <c r="Q58"/>
      <c r="U58"/>
      <c r="V58"/>
      <c r="W58"/>
    </row>
    <row r="59" spans="12:23" ht="12.75">
      <c r="L59"/>
      <c r="M59"/>
      <c r="N59"/>
      <c r="Q59"/>
      <c r="U59"/>
      <c r="V59"/>
      <c r="W59"/>
    </row>
    <row r="60" spans="12:23" ht="12.75">
      <c r="L60"/>
      <c r="M60"/>
      <c r="N60"/>
      <c r="Q60"/>
      <c r="U60"/>
      <c r="V60"/>
      <c r="W60"/>
    </row>
    <row r="61" spans="12:23" ht="12.75">
      <c r="L61"/>
      <c r="M61"/>
      <c r="N61"/>
      <c r="Q61"/>
      <c r="U61"/>
      <c r="V61"/>
      <c r="W61"/>
    </row>
    <row r="62" spans="12:23" ht="12.75">
      <c r="L62"/>
      <c r="M62"/>
      <c r="N62"/>
      <c r="Q62"/>
      <c r="U62"/>
      <c r="V62"/>
      <c r="W62"/>
    </row>
    <row r="63" spans="12:23" ht="12.75">
      <c r="L63"/>
      <c r="M63"/>
      <c r="N63"/>
      <c r="Q63"/>
      <c r="U63"/>
      <c r="V63"/>
      <c r="W63"/>
    </row>
    <row r="64" spans="12:23" ht="12.75">
      <c r="L64"/>
      <c r="M64"/>
      <c r="N64"/>
      <c r="O64"/>
      <c r="P64"/>
      <c r="Q64"/>
      <c r="U64"/>
      <c r="V64"/>
      <c r="W64"/>
    </row>
    <row r="65" spans="12:23" ht="12.75">
      <c r="L65"/>
      <c r="M65"/>
      <c r="N65"/>
      <c r="O65"/>
      <c r="P65"/>
      <c r="Q65"/>
      <c r="U65"/>
      <c r="V65"/>
      <c r="W65"/>
    </row>
    <row r="66" spans="12:23" ht="12.75">
      <c r="L66"/>
      <c r="M66"/>
      <c r="N66"/>
      <c r="O66"/>
      <c r="P66"/>
      <c r="Q66"/>
      <c r="U66"/>
      <c r="V66"/>
      <c r="W66"/>
    </row>
    <row r="67" spans="12:23" ht="12.75">
      <c r="L67"/>
      <c r="M67"/>
      <c r="N67"/>
      <c r="O67"/>
      <c r="P67"/>
      <c r="Q67"/>
      <c r="U67"/>
      <c r="V67"/>
      <c r="W67"/>
    </row>
    <row r="68" spans="12:23" ht="12.75">
      <c r="L68"/>
      <c r="M68"/>
      <c r="N68"/>
      <c r="O68"/>
      <c r="P68"/>
      <c r="Q68"/>
      <c r="U68"/>
      <c r="V68"/>
      <c r="W68"/>
    </row>
    <row r="69" spans="12:23" ht="12.75">
      <c r="L69"/>
      <c r="M69"/>
      <c r="N69"/>
      <c r="O69"/>
      <c r="P69"/>
      <c r="Q69"/>
      <c r="U69"/>
      <c r="V69"/>
      <c r="W69"/>
    </row>
    <row r="70" spans="12:23" ht="12.75">
      <c r="L70"/>
      <c r="M70"/>
      <c r="N70"/>
      <c r="O70"/>
      <c r="P70"/>
      <c r="Q70"/>
      <c r="U70"/>
      <c r="V70"/>
      <c r="W70"/>
    </row>
    <row r="71" spans="12:23" ht="12.75">
      <c r="L71"/>
      <c r="M71"/>
      <c r="N71"/>
      <c r="O71"/>
      <c r="P71"/>
      <c r="Q71"/>
      <c r="U71"/>
      <c r="V71"/>
      <c r="W71"/>
    </row>
    <row r="72" spans="12:23" ht="12.75">
      <c r="L72"/>
      <c r="M72"/>
      <c r="N72"/>
      <c r="O72"/>
      <c r="P72"/>
      <c r="Q72"/>
      <c r="U72"/>
      <c r="V72"/>
      <c r="W72"/>
    </row>
    <row r="73" spans="12:23" ht="12.75">
      <c r="L73"/>
      <c r="M73"/>
      <c r="N73"/>
      <c r="O73"/>
      <c r="P73"/>
      <c r="Q73"/>
      <c r="U73"/>
      <c r="V73"/>
      <c r="W73"/>
    </row>
    <row r="74" spans="12:23" ht="12.75">
      <c r="L74"/>
      <c r="M74"/>
      <c r="N74"/>
      <c r="O74"/>
      <c r="P74"/>
      <c r="Q74"/>
      <c r="U74"/>
      <c r="V74"/>
      <c r="W74"/>
    </row>
    <row r="75" spans="12:23" ht="12.75">
      <c r="L75"/>
      <c r="M75"/>
      <c r="N75"/>
      <c r="O75"/>
      <c r="P75"/>
      <c r="Q75"/>
      <c r="U75"/>
      <c r="V75"/>
      <c r="W75"/>
    </row>
    <row r="76" spans="12:23" ht="12.75">
      <c r="L76"/>
      <c r="M76"/>
      <c r="N76"/>
      <c r="O76"/>
      <c r="P76"/>
      <c r="Q76"/>
      <c r="U76"/>
      <c r="V76"/>
      <c r="W76"/>
    </row>
    <row r="77" spans="12:23" ht="12.75">
      <c r="L77"/>
      <c r="M77"/>
      <c r="N77"/>
      <c r="O77"/>
      <c r="P77"/>
      <c r="Q77"/>
      <c r="U77"/>
      <c r="V77"/>
      <c r="W77"/>
    </row>
    <row r="78" spans="12:23" ht="12.75">
      <c r="L78"/>
      <c r="M78"/>
      <c r="N78"/>
      <c r="O78"/>
      <c r="P78"/>
      <c r="Q78"/>
      <c r="U78"/>
      <c r="V78"/>
      <c r="W78"/>
    </row>
    <row r="79" spans="12:23" ht="12.75">
      <c r="L79"/>
      <c r="M79"/>
      <c r="N79"/>
      <c r="O79"/>
      <c r="P79"/>
      <c r="Q79"/>
      <c r="U79"/>
      <c r="V79"/>
      <c r="W79"/>
    </row>
    <row r="80" spans="12:23" ht="12.75">
      <c r="L80"/>
      <c r="M80"/>
      <c r="N80"/>
      <c r="O80"/>
      <c r="P80"/>
      <c r="Q80"/>
      <c r="U80"/>
      <c r="V80"/>
      <c r="W80"/>
    </row>
    <row r="81" spans="12:23" ht="12.75">
      <c r="L81"/>
      <c r="M81"/>
      <c r="N81"/>
      <c r="O81"/>
      <c r="P81"/>
      <c r="Q81"/>
      <c r="U81"/>
      <c r="V81"/>
      <c r="W81"/>
    </row>
    <row r="82" spans="12:23" ht="12.75">
      <c r="L82"/>
      <c r="M82"/>
      <c r="N82"/>
      <c r="O82"/>
      <c r="P82"/>
      <c r="Q82"/>
      <c r="U82"/>
      <c r="V82"/>
      <c r="W82"/>
    </row>
    <row r="83" spans="12:23" ht="12.75">
      <c r="L83"/>
      <c r="M83"/>
      <c r="N83"/>
      <c r="O83"/>
      <c r="P83"/>
      <c r="Q83"/>
      <c r="U83"/>
      <c r="V83"/>
      <c r="W83"/>
    </row>
    <row r="84" spans="12:23" ht="12.75">
      <c r="L84"/>
      <c r="M84"/>
      <c r="N84"/>
      <c r="O84"/>
      <c r="P84"/>
      <c r="Q84"/>
      <c r="U84"/>
      <c r="V84"/>
      <c r="W84"/>
    </row>
    <row r="85" spans="12:23" ht="12.75">
      <c r="L85"/>
      <c r="M85"/>
      <c r="N85"/>
      <c r="O85"/>
      <c r="P85"/>
      <c r="Q85"/>
      <c r="U85"/>
      <c r="V85"/>
      <c r="W85"/>
    </row>
    <row r="86" spans="12:23" ht="12.75">
      <c r="L86"/>
      <c r="M86"/>
      <c r="N86"/>
      <c r="O86"/>
      <c r="P86"/>
      <c r="Q86"/>
      <c r="U86"/>
      <c r="V86"/>
      <c r="W86"/>
    </row>
    <row r="87" spans="12:23" ht="12.75">
      <c r="L87"/>
      <c r="M87"/>
      <c r="N87"/>
      <c r="O87"/>
      <c r="P87"/>
      <c r="Q87"/>
      <c r="U87"/>
      <c r="V87"/>
      <c r="W87"/>
    </row>
    <row r="88" spans="12:23" ht="12.75">
      <c r="L88"/>
      <c r="M88"/>
      <c r="N88"/>
      <c r="O88"/>
      <c r="P88"/>
      <c r="Q88"/>
      <c r="U88"/>
      <c r="V88"/>
      <c r="W88"/>
    </row>
    <row r="89" spans="12:23" ht="12.75">
      <c r="L89"/>
      <c r="M89"/>
      <c r="N89"/>
      <c r="O89"/>
      <c r="P89"/>
      <c r="Q89"/>
      <c r="U89"/>
      <c r="V89"/>
      <c r="W89"/>
    </row>
    <row r="90" spans="21:23" ht="12.75">
      <c r="U90"/>
      <c r="V90"/>
      <c r="W90"/>
    </row>
    <row r="91" spans="21:23" ht="12.75">
      <c r="U91"/>
      <c r="V91"/>
      <c r="W91"/>
    </row>
    <row r="92" spans="21:23" ht="12.75">
      <c r="U92"/>
      <c r="V92"/>
      <c r="W92"/>
    </row>
    <row r="93" spans="21:23" ht="12.75">
      <c r="U93"/>
      <c r="V93"/>
      <c r="W93"/>
    </row>
    <row r="94" spans="21:23" ht="12.75">
      <c r="U94"/>
      <c r="V94"/>
      <c r="W94"/>
    </row>
    <row r="95" spans="21:23" ht="12.75">
      <c r="U95"/>
      <c r="V95"/>
      <c r="W95"/>
    </row>
    <row r="96" spans="21:23" ht="12.75">
      <c r="U96"/>
      <c r="V96"/>
      <c r="W96"/>
    </row>
    <row r="97" spans="21:23" ht="12.75">
      <c r="U97"/>
      <c r="V97"/>
      <c r="W97"/>
    </row>
    <row r="98" spans="21:23" ht="12.75">
      <c r="U98"/>
      <c r="V98"/>
      <c r="W98"/>
    </row>
    <row r="99" spans="21:23" ht="12.75">
      <c r="U99"/>
      <c r="V99"/>
      <c r="W99"/>
    </row>
    <row r="100" spans="21:23" ht="12.75">
      <c r="U100"/>
      <c r="V100"/>
      <c r="W100"/>
    </row>
    <row r="101" spans="21:23" ht="12.75">
      <c r="U101"/>
      <c r="V101"/>
      <c r="W101"/>
    </row>
    <row r="102" spans="21:23" ht="12.75">
      <c r="U102"/>
      <c r="V102"/>
      <c r="W102"/>
    </row>
    <row r="103" spans="21:23" ht="12.75">
      <c r="U103"/>
      <c r="V103"/>
      <c r="W103"/>
    </row>
    <row r="104" spans="21:23" ht="12.75">
      <c r="U104"/>
      <c r="V104"/>
      <c r="W104"/>
    </row>
    <row r="105" spans="21:23" ht="12.75">
      <c r="U105"/>
      <c r="V105"/>
      <c r="W105"/>
    </row>
    <row r="106" spans="21:23" ht="12.75">
      <c r="U106"/>
      <c r="V106"/>
      <c r="W106"/>
    </row>
    <row r="107" spans="21:23" ht="12.75">
      <c r="U107"/>
      <c r="V107"/>
      <c r="W107"/>
    </row>
    <row r="108" spans="21:23" ht="12.75">
      <c r="U108"/>
      <c r="V108"/>
      <c r="W108"/>
    </row>
    <row r="109" spans="21:23" ht="12.75">
      <c r="U109"/>
      <c r="V109"/>
      <c r="W109"/>
    </row>
    <row r="110" spans="21:23" ht="12.75">
      <c r="U110"/>
      <c r="V110"/>
      <c r="W110"/>
    </row>
    <row r="111" spans="21:23" ht="12.75">
      <c r="U111"/>
      <c r="V111"/>
      <c r="W111"/>
    </row>
    <row r="112" spans="21:23" ht="12.75">
      <c r="U112"/>
      <c r="V112"/>
      <c r="W112"/>
    </row>
    <row r="113" spans="21:23" ht="12.75">
      <c r="U113"/>
      <c r="V113"/>
      <c r="W113"/>
    </row>
    <row r="114" spans="21:23" ht="12.75">
      <c r="U114"/>
      <c r="V114"/>
      <c r="W114"/>
    </row>
    <row r="115" spans="21:23" ht="12.75">
      <c r="U115"/>
      <c r="V115"/>
      <c r="W115"/>
    </row>
    <row r="116" spans="21:23" ht="12.75">
      <c r="U116"/>
      <c r="V116"/>
      <c r="W116"/>
    </row>
    <row r="117" spans="21:23" ht="12.75">
      <c r="U117"/>
      <c r="V117"/>
      <c r="W117"/>
    </row>
    <row r="118" spans="21:23" ht="12.75">
      <c r="U118"/>
      <c r="V118"/>
      <c r="W118"/>
    </row>
    <row r="119" spans="21:23" ht="12.75">
      <c r="U119"/>
      <c r="V119"/>
      <c r="W119"/>
    </row>
  </sheetData>
  <sheetProtection/>
  <mergeCells count="1">
    <mergeCell ref="N21:P21"/>
  </mergeCells>
  <printOptions/>
  <pageMargins left="0.17" right="0.16" top="0.53" bottom="0.47" header="0.17" footer="0.5"/>
  <pageSetup horizontalDpi="600" verticalDpi="600" orientation="landscape" scale="76" r:id="rId1"/>
  <rowBreaks count="1" manualBreakCount="1">
    <brk id="5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Eija Trees</cp:lastModifiedBy>
  <cp:lastPrinted>2013-04-12T20:42:57Z</cp:lastPrinted>
  <dcterms:created xsi:type="dcterms:W3CDTF">2002-06-17T22:04:42Z</dcterms:created>
  <dcterms:modified xsi:type="dcterms:W3CDTF">2013-05-08T20:46:26Z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5129</vt:i4>
  </property>
  <property fmtid="{D5CDD505-2E9C-101B-9397-08002B2CF9AE}" pid="3" name="MigrationSourceU">
    <vt:lpwstr/>
  </property>
  <property fmtid="{D5CDD505-2E9C-101B-9397-08002B2CF9AE}" pid="4" name="display_urn:schemas-microsoft-com:office:office#Edit">
    <vt:lpwstr>System Account</vt:lpwstr>
  </property>
  <property fmtid="{D5CDD505-2E9C-101B-9397-08002B2CF9AE}" pid="5" name="xd_Signatu">
    <vt:lpwstr/>
  </property>
  <property fmtid="{D5CDD505-2E9C-101B-9397-08002B2CF9AE}" pid="6" name="display_urn:schemas-microsoft-com:office:office#Auth">
    <vt:lpwstr>System Account</vt:lpwstr>
  </property>
  <property fmtid="{D5CDD505-2E9C-101B-9397-08002B2CF9AE}" pid="7" name="TemplateU">
    <vt:lpwstr/>
  </property>
  <property fmtid="{D5CDD505-2E9C-101B-9397-08002B2CF9AE}" pid="8" name="xd_Prog">
    <vt:lpwstr/>
  </property>
  <property fmtid="{D5CDD505-2E9C-101B-9397-08002B2CF9AE}" pid="9" name="PublishingStartDa">
    <vt:lpwstr/>
  </property>
  <property fmtid="{D5CDD505-2E9C-101B-9397-08002B2CF9AE}" pid="10" name="PublishingExpirationDa">
    <vt:lpwstr/>
  </property>
  <property fmtid="{D5CDD505-2E9C-101B-9397-08002B2CF9AE}" pid="11" name="_SourceU">
    <vt:lpwstr/>
  </property>
  <property fmtid="{D5CDD505-2E9C-101B-9397-08002B2CF9AE}" pid="12" name="_SharedFileInd">
    <vt:lpwstr/>
  </property>
</Properties>
</file>