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8" yWindow="65416" windowWidth="15288" windowHeight="8052" firstSheet="2" activeTab="2"/>
  </bookViews>
  <sheets>
    <sheet name="Misc. Information" sheetId="1" r:id="rId1"/>
    <sheet name="Span of marker abilities" sheetId="2" r:id="rId2"/>
    <sheet name="STmastermix" sheetId="3" r:id="rId3"/>
  </sheets>
  <definedNames/>
  <calcPr fullCalcOnLoad="1"/>
</workbook>
</file>

<file path=xl/sharedStrings.xml><?xml version="1.0" encoding="utf-8"?>
<sst xmlns="http://schemas.openxmlformats.org/spreadsheetml/2006/main" count="405" uniqueCount="140">
  <si>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</si>
  <si>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</si>
  <si>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</si>
  <si>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</si>
  <si>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</si>
  <si>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</si>
  <si>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</si>
  <si>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</si>
  <si>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</si>
  <si>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</si>
  <si>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</si>
  <si>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</si>
  <si>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</si>
  <si>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</si>
  <si>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</si>
  <si>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</si>
  <si>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</si>
  <si>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</si>
  <si>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</si>
  <si>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</si>
  <si>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</si>
  <si>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</si>
  <si>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</si>
  <si>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</si>
  <si>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</si>
  <si>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</si>
  <si>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</si>
  <si>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</si>
  <si>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</si>
  <si>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</si>
  <si>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</si>
  <si>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</si>
  <si>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</si>
  <si>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</si>
  <si>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</si>
  <si>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</si>
  <si>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</si>
  <si>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</si>
  <si>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</si>
  <si>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</si>
  <si>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</si>
  <si>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</si>
  <si>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</si>
  <si>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</si>
  <si>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</si>
  <si>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</si>
  <si>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</si>
  <si>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</si>
  <si>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</si>
  <si>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</si>
  <si>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</si>
  <si>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</si>
  <si>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</si>
  <si>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</si>
  <si>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</si>
  <si>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</si>
  <si>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</si>
  <si>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</si>
  <si>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</si>
  <si>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</si>
  <si>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</si>
  <si>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</si>
  <si>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</si>
  <si>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</si>
  <si>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</si>
  <si>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</si>
  <si>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</si>
  <si>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</si>
  <si>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</si>
  <si>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</si>
  <si>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</si>
  <si>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</si>
  <si>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</si>
  <si>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</si>
  <si>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</si>
  <si>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</si>
  <si>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</si>
  <si>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</si>
  <si>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</si>
  <si>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</si>
  <si>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</si>
  <si>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</si>
  <si>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</si>
  <si>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</si>
  <si>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</si>
  <si>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</si>
  <si>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</si>
  <si>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</si>
  <si>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</si>
  <si>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</si>
  <si>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</si>
  <si>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</si>
  <si>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</si>
  <si>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black</t>
  </si>
  <si>
    <t>blue</t>
  </si>
  <si>
    <t>green</t>
  </si>
  <si>
    <t>R1</t>
  </si>
  <si>
    <t>R2</t>
  </si>
  <si>
    <t xml:space="preserve">Number of samples to be analyzed </t>
  </si>
  <si>
    <t>PCR Mastermix calculations for thethree reactions</t>
  </si>
  <si>
    <t>S. Typhimurium  multiplex PCR</t>
  </si>
  <si>
    <t>ST3-F</t>
  </si>
  <si>
    <t>ST3-R</t>
  </si>
  <si>
    <t>ST5-F</t>
  </si>
  <si>
    <t>ST5-R</t>
  </si>
  <si>
    <t>ST7-F</t>
  </si>
  <si>
    <t>ST7-R</t>
  </si>
  <si>
    <t>ST2-F</t>
  </si>
  <si>
    <t>ST2-R</t>
  </si>
  <si>
    <t>ST6-R2</t>
  </si>
  <si>
    <t>ST8-F3</t>
  </si>
  <si>
    <t>ST8-R2</t>
  </si>
  <si>
    <t>STTR10pl-F</t>
  </si>
  <si>
    <t>STTR10pl-R</t>
  </si>
  <si>
    <t>ST6-F4</t>
  </si>
  <si>
    <t xml:space="preserve">Date: </t>
  </si>
  <si>
    <t>A</t>
  </si>
  <si>
    <t>B</t>
  </si>
  <si>
    <t>C</t>
  </si>
  <si>
    <t>D</t>
  </si>
  <si>
    <t>E</t>
  </si>
  <si>
    <t>F</t>
  </si>
  <si>
    <t>G</t>
  </si>
  <si>
    <t>H</t>
  </si>
  <si>
    <t>Technician</t>
  </si>
  <si>
    <t xml:space="preserve">PCR Instrument: </t>
  </si>
  <si>
    <t>Date prepared</t>
  </si>
  <si>
    <t>Primers</t>
  </si>
  <si>
    <t>Primer</t>
  </si>
  <si>
    <t>.</t>
  </si>
  <si>
    <t>Lane 1</t>
  </si>
  <si>
    <t>Lane 2</t>
  </si>
  <si>
    <t>Lane 3</t>
  </si>
  <si>
    <t>PCR Reagents</t>
  </si>
  <si>
    <t xml:space="preserve">Lot# </t>
  </si>
  <si>
    <t xml:space="preserve">Exp. </t>
  </si>
  <si>
    <t>10X Buffer</t>
  </si>
  <si>
    <t>Platinum Taq</t>
  </si>
  <si>
    <t>Lane 4</t>
  </si>
  <si>
    <t>Appendix PNL21-3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</si>
</sst>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yyyy"/>
    <numFmt numFmtId="168" formatCode="[$€-2]\ #,##0.00_);[Red]\([$€-2]\ #,##0.00\)"/>
  </numFmts>
  <fonts count="57">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12"/>
      <name val="Arial"/>
      <family val="2"/>
    </font>
    <font>
      <sz val="8"/>
      <color indexed="48"/>
      <name val="Arial"/>
      <family val="2"/>
    </font>
    <font>
      <b/>
      <sz val="12"/>
      <name val="Times New Roman"/>
      <family val="1"/>
    </font>
    <font>
      <sz val="8"/>
      <name val="Times New Roman"/>
      <family val="1"/>
    </font>
    <font>
      <b/>
      <sz val="8"/>
      <name val="Times New Roman"/>
      <family val="1"/>
    </font>
    <font>
      <b/>
      <sz val="10"/>
      <name val="Times New Roman"/>
      <family val="1"/>
    </font>
    <font>
      <b/>
      <sz val="16"/>
      <name val="Times New Roman"/>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FF0000"/>
      <name val="Arial"/>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0">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1" fontId="6" fillId="0" borderId="39" xfId="0" applyNumberFormat="1" applyFont="1" applyFill="1" applyBorder="1" applyAlignment="1" applyProtection="1">
      <alignment/>
      <protection locked="0"/>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40" xfId="0" applyFont="1" applyFill="1" applyBorder="1" applyAlignment="1">
      <alignment/>
    </xf>
    <xf numFmtId="0" fontId="8" fillId="33" borderId="41"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39"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10" fillId="0" borderId="43" xfId="0" applyFont="1" applyFill="1" applyBorder="1" applyAlignment="1">
      <alignment/>
    </xf>
    <xf numFmtId="0" fontId="5" fillId="0" borderId="44" xfId="0" applyFont="1" applyBorder="1" applyAlignment="1">
      <alignment/>
    </xf>
    <xf numFmtId="0" fontId="5" fillId="33" borderId="40"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2" fontId="10" fillId="0" borderId="23" xfId="0" applyNumberFormat="1" applyFont="1" applyFill="1" applyBorder="1" applyAlignment="1">
      <alignment/>
    </xf>
    <xf numFmtId="0" fontId="10" fillId="0" borderId="26" xfId="0" applyFont="1" applyBorder="1" applyAlignment="1">
      <alignment/>
    </xf>
    <xf numFmtId="0" fontId="5" fillId="33" borderId="36" xfId="0" applyFont="1" applyFill="1" applyBorder="1" applyAlignment="1">
      <alignment/>
    </xf>
    <xf numFmtId="2" fontId="6" fillId="0" borderId="0" xfId="0" applyNumberFormat="1" applyFont="1" applyBorder="1" applyAlignment="1">
      <alignment horizontal="center"/>
    </xf>
    <xf numFmtId="2" fontId="5" fillId="0" borderId="0" xfId="0" applyNumberFormat="1" applyFont="1" applyBorder="1" applyAlignment="1">
      <alignment horizontal="center"/>
    </xf>
    <xf numFmtId="0" fontId="4" fillId="33" borderId="39"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0" fontId="10" fillId="0" borderId="31" xfId="0" applyFont="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1" fillId="33" borderId="47" xfId="0" applyFont="1" applyFill="1" applyBorder="1" applyAlignment="1">
      <alignment/>
    </xf>
    <xf numFmtId="0" fontId="11"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Alignment="1">
      <alignment/>
    </xf>
    <xf numFmtId="0" fontId="5" fillId="35" borderId="22" xfId="0" applyFont="1" applyFill="1" applyBorder="1" applyAlignment="1">
      <alignment/>
    </xf>
    <xf numFmtId="0" fontId="5" fillId="35" borderId="23" xfId="0" applyFont="1" applyFill="1" applyBorder="1" applyAlignment="1">
      <alignment/>
    </xf>
    <xf numFmtId="2" fontId="10" fillId="35" borderId="23" xfId="0" applyNumberFormat="1" applyFont="1" applyFill="1" applyBorder="1" applyAlignment="1">
      <alignment/>
    </xf>
    <xf numFmtId="0" fontId="10" fillId="35" borderId="26" xfId="0" applyFont="1" applyFill="1" applyBorder="1" applyAlignment="1">
      <alignment/>
    </xf>
    <xf numFmtId="0" fontId="5" fillId="35" borderId="22" xfId="0" applyFont="1" applyFill="1" applyBorder="1" applyAlignment="1">
      <alignment horizontal="left"/>
    </xf>
    <xf numFmtId="0" fontId="5" fillId="35" borderId="45" xfId="0" applyFont="1" applyFill="1" applyBorder="1" applyAlignment="1">
      <alignment horizontal="center"/>
    </xf>
    <xf numFmtId="0" fontId="5" fillId="35" borderId="39" xfId="0" applyFont="1" applyFill="1" applyBorder="1" applyAlignment="1">
      <alignment horizontal="center"/>
    </xf>
    <xf numFmtId="0" fontId="5" fillId="36" borderId="23" xfId="0" applyFont="1" applyFill="1" applyBorder="1" applyAlignment="1">
      <alignment/>
    </xf>
    <xf numFmtId="0" fontId="5" fillId="36" borderId="22" xfId="0" applyFont="1" applyFill="1" applyBorder="1" applyAlignment="1">
      <alignment horizontal="left"/>
    </xf>
    <xf numFmtId="2" fontId="10" fillId="36" borderId="23" xfId="0" applyNumberFormat="1" applyFont="1" applyFill="1" applyBorder="1" applyAlignment="1">
      <alignment/>
    </xf>
    <xf numFmtId="0" fontId="10" fillId="36" borderId="26" xfId="0" applyFont="1" applyFill="1" applyBorder="1" applyAlignment="1">
      <alignment/>
    </xf>
    <xf numFmtId="0" fontId="5" fillId="36" borderId="22" xfId="0" applyFont="1" applyFill="1" applyBorder="1" applyAlignment="1">
      <alignment/>
    </xf>
    <xf numFmtId="0" fontId="5" fillId="36" borderId="39" xfId="0" applyFont="1" applyFill="1" applyBorder="1" applyAlignment="1">
      <alignment horizontal="center"/>
    </xf>
    <xf numFmtId="0" fontId="5" fillId="37" borderId="22" xfId="0" applyFont="1" applyFill="1" applyBorder="1" applyAlignment="1">
      <alignment horizontal="left"/>
    </xf>
    <xf numFmtId="0" fontId="5" fillId="37" borderId="23" xfId="0" applyFont="1" applyFill="1" applyBorder="1" applyAlignment="1">
      <alignment/>
    </xf>
    <xf numFmtId="2" fontId="10" fillId="37" borderId="23" xfId="0" applyNumberFormat="1" applyFont="1" applyFill="1" applyBorder="1" applyAlignment="1">
      <alignment/>
    </xf>
    <xf numFmtId="0" fontId="10" fillId="37" borderId="26" xfId="0" applyFont="1" applyFill="1" applyBorder="1" applyAlignment="1">
      <alignment/>
    </xf>
    <xf numFmtId="0" fontId="5" fillId="37" borderId="21" xfId="0" applyFont="1" applyFill="1" applyBorder="1" applyAlignment="1">
      <alignment horizontal="center"/>
    </xf>
    <xf numFmtId="2" fontId="10" fillId="38" borderId="23" xfId="0" applyNumberFormat="1" applyFont="1" applyFill="1" applyBorder="1" applyAlignment="1">
      <alignment/>
    </xf>
    <xf numFmtId="0" fontId="8" fillId="0" borderId="0" xfId="0" applyFont="1" applyAlignment="1">
      <alignment/>
    </xf>
    <xf numFmtId="1" fontId="8" fillId="0" borderId="39" xfId="0" applyNumberFormat="1" applyFont="1" applyFill="1" applyBorder="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xf>
    <xf numFmtId="0" fontId="8" fillId="0" borderId="40" xfId="0" applyFont="1" applyFill="1" applyBorder="1" applyAlignment="1">
      <alignment/>
    </xf>
    <xf numFmtId="0" fontId="8" fillId="0" borderId="0" xfId="0" applyFont="1"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6" fillId="0" borderId="23" xfId="0" applyFont="1" applyFill="1" applyBorder="1" applyAlignment="1">
      <alignment/>
    </xf>
    <xf numFmtId="0" fontId="5" fillId="37" borderId="36" xfId="0" applyFont="1" applyFill="1" applyBorder="1" applyAlignment="1">
      <alignment horizontal="center"/>
    </xf>
    <xf numFmtId="0" fontId="5" fillId="37" borderId="22" xfId="0" applyFont="1" applyFill="1" applyBorder="1" applyAlignment="1">
      <alignment/>
    </xf>
    <xf numFmtId="0" fontId="5" fillId="36" borderId="45" xfId="0" applyFont="1" applyFill="1" applyBorder="1" applyAlignment="1">
      <alignment horizontal="center"/>
    </xf>
    <xf numFmtId="0" fontId="5" fillId="37" borderId="39" xfId="0" applyFont="1" applyFill="1" applyBorder="1" applyAlignment="1">
      <alignment/>
    </xf>
    <xf numFmtId="1" fontId="6" fillId="0" borderId="0" xfId="0" applyNumberFormat="1" applyFont="1" applyFill="1" applyBorder="1" applyAlignment="1" applyProtection="1">
      <alignment/>
      <protection locked="0"/>
    </xf>
    <xf numFmtId="1" fontId="8" fillId="0" borderId="0" xfId="0" applyNumberFormat="1" applyFont="1" applyFill="1" applyBorder="1" applyAlignment="1" applyProtection="1">
      <alignment/>
      <protection locked="0"/>
    </xf>
    <xf numFmtId="0" fontId="0" fillId="0" borderId="0" xfId="0" applyNumberFormat="1" applyFill="1" applyBorder="1" applyAlignment="1">
      <alignment/>
    </xf>
    <xf numFmtId="0" fontId="0" fillId="0" borderId="0" xfId="0" applyFill="1" applyBorder="1" applyAlignment="1">
      <alignment/>
    </xf>
    <xf numFmtId="0" fontId="5" fillId="0" borderId="0" xfId="0" applyFont="1" applyFill="1" applyBorder="1" applyAlignment="1">
      <alignment wrapText="1"/>
    </xf>
    <xf numFmtId="14" fontId="5" fillId="0" borderId="23" xfId="0" applyNumberFormat="1" applyFont="1" applyFill="1" applyBorder="1" applyAlignment="1">
      <alignment/>
    </xf>
    <xf numFmtId="0" fontId="0" fillId="0" borderId="0" xfId="0" applyNumberFormat="1" applyFont="1" applyFill="1" applyBorder="1" applyAlignment="1">
      <alignment/>
    </xf>
    <xf numFmtId="0" fontId="5" fillId="37" borderId="49" xfId="0" applyFont="1" applyFill="1" applyBorder="1" applyAlignment="1">
      <alignment/>
    </xf>
    <xf numFmtId="0" fontId="5" fillId="35" borderId="49" xfId="0" applyFont="1" applyFill="1" applyBorder="1" applyAlignment="1">
      <alignment horizontal="left"/>
    </xf>
    <xf numFmtId="0" fontId="5" fillId="36" borderId="49" xfId="0" applyFont="1" applyFill="1" applyBorder="1" applyAlignment="1">
      <alignment horizontal="left"/>
    </xf>
    <xf numFmtId="0" fontId="5" fillId="37" borderId="49"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ill="1" applyBorder="1" applyAlignment="1">
      <alignment horizontal="left"/>
    </xf>
    <xf numFmtId="0" fontId="5" fillId="0" borderId="23" xfId="0" applyFont="1" applyBorder="1" applyAlignment="1">
      <alignment/>
    </xf>
    <xf numFmtId="0" fontId="13" fillId="0" borderId="0" xfId="0" applyFont="1" applyFill="1" applyBorder="1" applyAlignment="1">
      <alignment/>
    </xf>
    <xf numFmtId="0" fontId="5" fillId="0" borderId="50" xfId="0" applyFont="1" applyFill="1" applyBorder="1" applyAlignment="1">
      <alignment/>
    </xf>
    <xf numFmtId="14" fontId="13" fillId="0" borderId="0" xfId="0" applyNumberFormat="1" applyFont="1" applyAlignment="1">
      <alignment/>
    </xf>
    <xf numFmtId="0" fontId="5" fillId="0" borderId="0" xfId="0" applyNumberFormat="1" applyFont="1" applyFill="1" applyBorder="1" applyAlignment="1">
      <alignment/>
    </xf>
    <xf numFmtId="0" fontId="0" fillId="0" borderId="23" xfId="0" applyFill="1" applyBorder="1" applyAlignment="1">
      <alignment/>
    </xf>
    <xf numFmtId="0" fontId="54" fillId="0" borderId="23" xfId="0" applyFont="1" applyFill="1" applyBorder="1" applyAlignment="1">
      <alignment vertical="center"/>
    </xf>
    <xf numFmtId="0" fontId="55" fillId="0" borderId="23" xfId="0" applyFont="1" applyFill="1" applyBorder="1" applyAlignment="1">
      <alignment vertical="center"/>
    </xf>
    <xf numFmtId="0" fontId="55" fillId="0" borderId="0" xfId="0" applyFont="1" applyFill="1" applyBorder="1" applyAlignment="1">
      <alignment vertical="center"/>
    </xf>
    <xf numFmtId="0" fontId="54" fillId="0" borderId="0" xfId="0" applyFont="1" applyFill="1" applyBorder="1" applyAlignment="1">
      <alignment vertical="center"/>
    </xf>
    <xf numFmtId="0" fontId="0" fillId="0" borderId="23" xfId="0" applyFont="1" applyFill="1" applyBorder="1" applyAlignment="1">
      <alignment/>
    </xf>
    <xf numFmtId="0" fontId="0" fillId="0" borderId="23" xfId="0" applyNumberFormat="1" applyFill="1" applyBorder="1" applyAlignment="1">
      <alignment/>
    </xf>
    <xf numFmtId="0" fontId="4" fillId="0" borderId="23" xfId="0" applyFont="1" applyFill="1" applyBorder="1" applyAlignment="1">
      <alignment/>
    </xf>
    <xf numFmtId="0" fontId="0" fillId="0" borderId="23" xfId="0" applyFont="1" applyBorder="1" applyAlignment="1">
      <alignment/>
    </xf>
    <xf numFmtId="0" fontId="0" fillId="0" borderId="23" xfId="0" applyBorder="1" applyAlignment="1">
      <alignment/>
    </xf>
    <xf numFmtId="0" fontId="4" fillId="0" borderId="23" xfId="0" applyFont="1" applyFill="1" applyBorder="1" applyAlignment="1">
      <alignment/>
    </xf>
    <xf numFmtId="0" fontId="0" fillId="0" borderId="0" xfId="0" applyFont="1" applyFill="1" applyBorder="1" applyAlignment="1">
      <alignment vertical="center"/>
    </xf>
    <xf numFmtId="0" fontId="12" fillId="0" borderId="51" xfId="0" applyFont="1" applyBorder="1" applyAlignment="1">
      <alignment/>
    </xf>
    <xf numFmtId="0" fontId="0" fillId="0" borderId="23" xfId="0" applyNumberFormat="1" applyFont="1" applyFill="1" applyBorder="1" applyAlignment="1">
      <alignment/>
    </xf>
    <xf numFmtId="0" fontId="5" fillId="0" borderId="0" xfId="0" applyFont="1" applyBorder="1" applyAlignment="1">
      <alignment/>
    </xf>
    <xf numFmtId="0" fontId="56" fillId="0" borderId="0" xfId="0" applyFont="1" applyFill="1" applyBorder="1" applyAlignment="1">
      <alignment/>
    </xf>
    <xf numFmtId="0" fontId="17" fillId="0" borderId="23" xfId="0" applyFont="1" applyFill="1" applyBorder="1" applyAlignment="1">
      <alignment/>
    </xf>
    <xf numFmtId="0" fontId="56" fillId="0" borderId="23" xfId="0" applyFont="1" applyFill="1" applyBorder="1" applyAlignment="1">
      <alignment vertical="center"/>
    </xf>
    <xf numFmtId="0" fontId="56" fillId="0" borderId="0" xfId="0" applyFont="1" applyFill="1" applyBorder="1" applyAlignment="1">
      <alignment vertical="center"/>
    </xf>
    <xf numFmtId="0" fontId="55" fillId="0" borderId="0" xfId="0" applyNumberFormat="1" applyFont="1" applyFill="1" applyBorder="1" applyAlignment="1">
      <alignment/>
    </xf>
    <xf numFmtId="0" fontId="53" fillId="0" borderId="0" xfId="0" applyFont="1" applyFill="1" applyBorder="1" applyAlignment="1">
      <alignment vertical="center"/>
    </xf>
    <xf numFmtId="0" fontId="53" fillId="0" borderId="23" xfId="0" applyFont="1" applyFill="1" applyBorder="1" applyAlignment="1">
      <alignment vertical="center"/>
    </xf>
    <xf numFmtId="0" fontId="56" fillId="0" borderId="23" xfId="0" applyFont="1" applyFill="1" applyBorder="1" applyAlignment="1">
      <alignment/>
    </xf>
    <xf numFmtId="0" fontId="0" fillId="0" borderId="52" xfId="0" applyNumberFormat="1" applyFill="1" applyBorder="1" applyAlignment="1">
      <alignment/>
    </xf>
    <xf numFmtId="0" fontId="56" fillId="0" borderId="52" xfId="0" applyFont="1" applyFill="1" applyBorder="1" applyAlignment="1">
      <alignment vertical="center"/>
    </xf>
    <xf numFmtId="0" fontId="0" fillId="0" borderId="53" xfId="0" applyNumberFormat="1" applyFill="1" applyBorder="1" applyAlignment="1">
      <alignment/>
    </xf>
    <xf numFmtId="0" fontId="56" fillId="0" borderId="53" xfId="0" applyFont="1" applyFill="1" applyBorder="1" applyAlignment="1">
      <alignment vertical="center"/>
    </xf>
    <xf numFmtId="0" fontId="55" fillId="0" borderId="0" xfId="0" applyFont="1" applyFill="1" applyBorder="1" applyAlignment="1">
      <alignment/>
    </xf>
    <xf numFmtId="0" fontId="0" fillId="39" borderId="23"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9">
      <c r="A2" t="s">
        <v>75</v>
      </c>
      <c r="B2" s="52" t="s">
        <v>74</v>
      </c>
    </row>
    <row r="3" spans="1:2" ht="52.5">
      <c r="A3" t="s">
        <v>76</v>
      </c>
      <c r="B3" s="52" t="s">
        <v>77</v>
      </c>
    </row>
    <row r="4" spans="1:2" ht="66">
      <c r="A4" t="s">
        <v>78</v>
      </c>
      <c r="B4" s="52" t="s">
        <v>89</v>
      </c>
    </row>
    <row r="5" spans="1:2" ht="26.25">
      <c r="A5" t="s">
        <v>79</v>
      </c>
      <c r="B5" s="52" t="s">
        <v>80</v>
      </c>
    </row>
    <row r="6" spans="1:2" ht="52.5">
      <c r="A6" t="s">
        <v>81</v>
      </c>
      <c r="B6" s="52" t="s">
        <v>82</v>
      </c>
    </row>
    <row r="7" spans="1:2" ht="39">
      <c r="A7" t="s">
        <v>83</v>
      </c>
      <c r="B7" s="52" t="s">
        <v>86</v>
      </c>
    </row>
    <row r="8" spans="1:2" ht="26.25">
      <c r="A8" t="s">
        <v>84</v>
      </c>
      <c r="B8" s="52" t="s">
        <v>87</v>
      </c>
    </row>
    <row r="9" spans="1:2" ht="52.5">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1" r:id="rId1"/>
</worksheet>
</file>

<file path=xl/worksheets/sheet3.xml><?xml version="1.0" encoding="utf-8"?>
<worksheet xmlns="http://schemas.openxmlformats.org/spreadsheetml/2006/main" xmlns:r="http://schemas.openxmlformats.org/officeDocument/2006/relationships">
  <dimension ref="A1:AA215"/>
  <sheetViews>
    <sheetView tabSelected="1" showOutlineSymbols="0" zoomScale="75" zoomScaleNormal="75" zoomScalePageLayoutView="0" workbookViewId="0" topLeftCell="B1">
      <selection activeCell="Q45" sqref="Q45"/>
    </sheetView>
  </sheetViews>
  <sheetFormatPr defaultColWidth="9.140625" defaultRowHeight="12.75" outlineLevelRow="1" outlineLevelCol="1"/>
  <cols>
    <col min="1" max="1" width="9.00390625" style="54" hidden="1" customWidth="1"/>
    <col min="2" max="2" width="6.57421875" style="54" customWidth="1"/>
    <col min="3" max="3" width="10.421875" style="54" customWidth="1"/>
    <col min="4" max="4" width="7.7109375" style="54" customWidth="1" outlineLevel="1"/>
    <col min="5" max="5" width="4.7109375" style="54" bestFit="1" customWidth="1" outlineLevel="1"/>
    <col min="6" max="6" width="7.00390625" style="54" bestFit="1" customWidth="1" outlineLevel="1"/>
    <col min="7" max="7" width="4.8515625" style="54" bestFit="1" customWidth="1" outlineLevel="1"/>
    <col min="8" max="8" width="8.140625" style="54" bestFit="1" customWidth="1"/>
    <col min="9" max="9" width="3.57421875" style="54" bestFit="1" customWidth="1"/>
    <col min="10" max="10" width="3.421875" style="54" customWidth="1"/>
    <col min="11" max="11" width="3.57421875" style="54" customWidth="1"/>
    <col min="12" max="12" width="21.421875" style="54" customWidth="1"/>
    <col min="13" max="13" width="21.00390625" style="54" customWidth="1"/>
    <col min="14" max="14" width="19.7109375" style="54" customWidth="1"/>
    <col min="15" max="15" width="19.140625" style="54" bestFit="1" customWidth="1"/>
    <col min="16" max="16" width="18.8515625" style="54" customWidth="1"/>
    <col min="17" max="17" width="20.7109375" style="54" bestFit="1" customWidth="1"/>
    <col min="18" max="18" width="22.57421875" style="54" bestFit="1" customWidth="1"/>
    <col min="19" max="19" width="19.421875" style="54" bestFit="1" customWidth="1"/>
    <col min="20" max="20" width="20.7109375" style="54" bestFit="1" customWidth="1"/>
    <col min="21" max="21" width="24.28125" style="54" bestFit="1" customWidth="1"/>
    <col min="22" max="22" width="12.28125" style="54" customWidth="1"/>
    <col min="23" max="23" width="15.8515625" style="54" bestFit="1" customWidth="1"/>
    <col min="24" max="24" width="20.7109375" style="54" bestFit="1" customWidth="1"/>
    <col min="25" max="25" width="8.421875" style="54" bestFit="1" customWidth="1"/>
    <col min="26" max="26" width="4.8515625" style="54" bestFit="1" customWidth="1"/>
    <col min="27" max="27" width="7.57421875" style="54" bestFit="1" customWidth="1"/>
    <col min="28" max="28" width="3.57421875" style="54" bestFit="1" customWidth="1"/>
    <col min="29" max="29" width="3.421875" style="54" customWidth="1"/>
    <col min="30" max="30" width="9.00390625" style="54" bestFit="1" customWidth="1"/>
    <col min="31" max="31" width="7.8515625" style="54" customWidth="1"/>
    <col min="32" max="32" width="13.00390625" style="54" customWidth="1"/>
    <col min="33" max="33" width="8.00390625" style="54" bestFit="1" customWidth="1"/>
    <col min="34" max="34" width="4.8515625" style="54" bestFit="1" customWidth="1"/>
    <col min="35" max="35" width="5.421875" style="54" bestFit="1" customWidth="1"/>
    <col min="36" max="36" width="4.8515625" style="54" bestFit="1" customWidth="1"/>
    <col min="37" max="37" width="6.8515625" style="54" bestFit="1" customWidth="1"/>
    <col min="38" max="38" width="2.8515625" style="54" bestFit="1" customWidth="1"/>
    <col min="39" max="39" width="3.140625" style="54" customWidth="1"/>
    <col min="40" max="40" width="4.421875" style="54" customWidth="1"/>
    <col min="41" max="41" width="7.8515625" style="54" customWidth="1"/>
    <col min="42" max="42" width="13.00390625" style="54" customWidth="1"/>
    <col min="43" max="43" width="8.00390625" style="54" bestFit="1" customWidth="1"/>
    <col min="44" max="44" width="4.8515625" style="54" bestFit="1" customWidth="1"/>
    <col min="45" max="45" width="5.421875" style="54" bestFit="1" customWidth="1"/>
    <col min="46" max="46" width="4.8515625" style="54" bestFit="1" customWidth="1"/>
    <col min="47" max="47" width="6.8515625" style="54" bestFit="1" customWidth="1"/>
    <col min="48" max="48" width="2.8515625" style="54" bestFit="1" customWidth="1"/>
    <col min="49" max="49" width="3.140625" style="54" customWidth="1"/>
    <col min="50" max="16384" width="9.140625" style="54" customWidth="1"/>
  </cols>
  <sheetData>
    <row r="1" spans="1:17" s="122" customFormat="1" ht="20.25">
      <c r="A1" s="122" t="s">
        <v>99</v>
      </c>
      <c r="G1" s="163"/>
      <c r="M1" s="126" t="s">
        <v>139</v>
      </c>
      <c r="P1" s="126"/>
      <c r="Q1" s="126"/>
    </row>
    <row r="2" spans="1:23" s="123" customFormat="1" ht="12.75">
      <c r="A2" s="124"/>
      <c r="B2" s="54" t="s">
        <v>115</v>
      </c>
      <c r="C2" s="149"/>
      <c r="T2" s="138"/>
      <c r="U2" s="143"/>
      <c r="V2" s="147"/>
      <c r="W2" s="147"/>
    </row>
    <row r="3" spans="1:23" s="123" customFormat="1" ht="12.75">
      <c r="A3" s="125"/>
      <c r="B3" s="54" t="s">
        <v>124</v>
      </c>
      <c r="C3" s="54"/>
      <c r="D3" s="54"/>
      <c r="E3" s="54"/>
      <c r="F3" s="54"/>
      <c r="G3" s="54"/>
      <c r="H3" s="54"/>
      <c r="I3" s="54"/>
      <c r="J3" s="54"/>
      <c r="K3" s="54"/>
      <c r="L3" s="54"/>
      <c r="M3" s="136"/>
      <c r="N3" s="54"/>
      <c r="T3" s="138"/>
      <c r="U3" s="143"/>
      <c r="V3" s="147"/>
      <c r="W3" s="147"/>
    </row>
    <row r="4" spans="1:23" s="123" customFormat="1" ht="13.5" thickBot="1">
      <c r="A4" s="125" t="s">
        <v>115</v>
      </c>
      <c r="B4" s="54" t="s">
        <v>125</v>
      </c>
      <c r="C4" s="54"/>
      <c r="D4" s="54"/>
      <c r="E4" s="54"/>
      <c r="F4" s="54"/>
      <c r="G4" s="54"/>
      <c r="H4" s="54"/>
      <c r="I4" s="54"/>
      <c r="J4" s="54"/>
      <c r="K4" s="54"/>
      <c r="L4" s="54"/>
      <c r="M4" s="136"/>
      <c r="N4" s="54"/>
      <c r="Q4" s="138"/>
      <c r="T4" s="138"/>
      <c r="U4" s="143"/>
      <c r="V4" s="147"/>
      <c r="W4" s="147"/>
    </row>
    <row r="5" spans="1:27" ht="12.75">
      <c r="A5" s="53"/>
      <c r="B5" s="55" t="s">
        <v>100</v>
      </c>
      <c r="C5" s="56"/>
      <c r="D5" s="57" t="s">
        <v>96</v>
      </c>
      <c r="E5" s="58"/>
      <c r="F5" s="58"/>
      <c r="G5" s="58"/>
      <c r="H5" s="58"/>
      <c r="I5" s="58"/>
      <c r="J5" s="59"/>
      <c r="K5" s="62"/>
      <c r="L5" s="148" t="s">
        <v>130</v>
      </c>
      <c r="M5" s="148" t="s">
        <v>131</v>
      </c>
      <c r="N5" s="148" t="s">
        <v>132</v>
      </c>
      <c r="O5" s="77"/>
      <c r="P5" s="62"/>
      <c r="Q5" s="62"/>
      <c r="S5" s="138"/>
      <c r="T5" s="135"/>
      <c r="U5" s="138"/>
      <c r="V5" s="135"/>
      <c r="W5" s="134"/>
      <c r="X5" s="135"/>
      <c r="Y5" s="62"/>
      <c r="Z5" s="62"/>
      <c r="AA5" s="62"/>
    </row>
    <row r="6" spans="2:27" ht="12.75">
      <c r="B6" s="127">
        <v>1</v>
      </c>
      <c r="C6" s="61" t="s">
        <v>98</v>
      </c>
      <c r="D6" s="62"/>
      <c r="E6" s="62"/>
      <c r="F6" s="63"/>
      <c r="G6" s="63"/>
      <c r="H6" s="62"/>
      <c r="I6" s="62"/>
      <c r="J6" s="64"/>
      <c r="K6" s="132" t="s">
        <v>116</v>
      </c>
      <c r="L6" s="77"/>
      <c r="M6" s="151"/>
      <c r="N6" s="77"/>
      <c r="O6" s="77"/>
      <c r="P6" s="62"/>
      <c r="Q6" s="62"/>
      <c r="S6" s="138"/>
      <c r="T6" s="135"/>
      <c r="U6" s="138"/>
      <c r="V6" s="143"/>
      <c r="W6" s="134"/>
      <c r="X6" s="135"/>
      <c r="Y6" s="62"/>
      <c r="Z6" s="62"/>
      <c r="AA6" s="62"/>
    </row>
    <row r="7" spans="2:27" ht="13.5" thickBot="1">
      <c r="B7" s="77">
        <v>10</v>
      </c>
      <c r="C7" s="118" t="s">
        <v>0</v>
      </c>
      <c r="D7" s="119"/>
      <c r="E7" s="119"/>
      <c r="F7" s="119"/>
      <c r="G7" s="119"/>
      <c r="H7" s="119"/>
      <c r="I7" s="119"/>
      <c r="J7" s="120"/>
      <c r="K7" s="133" t="s">
        <v>117</v>
      </c>
      <c r="L7" s="151"/>
      <c r="M7" s="151"/>
      <c r="N7" s="77"/>
      <c r="O7" s="77"/>
      <c r="P7" s="62"/>
      <c r="Q7" s="62"/>
      <c r="S7" s="138"/>
      <c r="T7" s="135"/>
      <c r="U7" s="138"/>
      <c r="V7" s="143"/>
      <c r="W7" s="62"/>
      <c r="X7" s="62"/>
      <c r="Y7" s="62"/>
      <c r="Z7" s="62"/>
      <c r="AA7" s="62"/>
    </row>
    <row r="8" spans="2:27" ht="13.5" customHeight="1" thickBot="1">
      <c r="B8" s="65"/>
      <c r="C8" s="66"/>
      <c r="D8" s="67"/>
      <c r="E8" s="67"/>
      <c r="F8" s="67"/>
      <c r="G8" s="67"/>
      <c r="H8" s="67"/>
      <c r="I8" s="68"/>
      <c r="J8" s="65"/>
      <c r="K8" s="119" t="s">
        <v>118</v>
      </c>
      <c r="L8" s="151"/>
      <c r="M8" s="151"/>
      <c r="N8" s="153"/>
      <c r="O8" s="151"/>
      <c r="S8" s="138"/>
      <c r="T8" s="135"/>
      <c r="U8" s="138"/>
      <c r="V8" s="143"/>
      <c r="W8" s="62"/>
      <c r="X8" s="62"/>
      <c r="Y8" s="62"/>
      <c r="Z8" s="62"/>
      <c r="AA8" s="62"/>
    </row>
    <row r="9" spans="2:27" ht="14.25" customHeight="1">
      <c r="B9" s="69"/>
      <c r="C9" s="70"/>
      <c r="D9" s="71" t="s">
        <v>1</v>
      </c>
      <c r="E9" s="71"/>
      <c r="F9" s="71" t="s">
        <v>2</v>
      </c>
      <c r="G9" s="71"/>
      <c r="H9" s="72" t="s">
        <v>3</v>
      </c>
      <c r="I9" s="73"/>
      <c r="J9" s="74"/>
      <c r="K9" s="62" t="s">
        <v>119</v>
      </c>
      <c r="L9" s="151"/>
      <c r="M9" s="173"/>
      <c r="N9" s="153"/>
      <c r="O9" s="151"/>
      <c r="S9" s="62"/>
      <c r="T9" s="62"/>
      <c r="U9" s="138"/>
      <c r="V9" s="143"/>
      <c r="W9" s="62"/>
      <c r="X9" s="62"/>
      <c r="Y9" s="62"/>
      <c r="Z9" s="62"/>
      <c r="AA9" s="62"/>
    </row>
    <row r="10" spans="2:27" s="116" customFormat="1" ht="17.25" customHeight="1">
      <c r="B10" s="69"/>
      <c r="C10" s="76" t="s">
        <v>4</v>
      </c>
      <c r="D10" s="77">
        <v>10</v>
      </c>
      <c r="E10" s="77" t="s">
        <v>5</v>
      </c>
      <c r="F10" s="77">
        <v>1</v>
      </c>
      <c r="G10" s="77" t="s">
        <v>5</v>
      </c>
      <c r="H10" s="78">
        <f aca="true" t="shared" si="0" ref="H10:H20">F10*B$7/D10*B$6</f>
        <v>1</v>
      </c>
      <c r="I10" s="79" t="s">
        <v>6</v>
      </c>
      <c r="J10" s="74"/>
      <c r="K10" s="62" t="s">
        <v>120</v>
      </c>
      <c r="L10" s="151"/>
      <c r="M10" s="168"/>
      <c r="N10" s="152"/>
      <c r="O10" s="151"/>
      <c r="S10" s="119"/>
      <c r="T10" s="119"/>
      <c r="U10" s="138"/>
      <c r="V10" s="143"/>
      <c r="W10" s="119"/>
      <c r="X10" s="119"/>
      <c r="Y10" s="119"/>
      <c r="Z10" s="119"/>
      <c r="AA10" s="119"/>
    </row>
    <row r="11" spans="2:27" ht="15" thickBot="1">
      <c r="B11" s="69"/>
      <c r="C11" s="76" t="s">
        <v>7</v>
      </c>
      <c r="D11" s="77">
        <v>50</v>
      </c>
      <c r="E11" s="77" t="s">
        <v>8</v>
      </c>
      <c r="F11" s="77">
        <v>2.25</v>
      </c>
      <c r="G11" s="77" t="s">
        <v>8</v>
      </c>
      <c r="H11" s="78">
        <f t="shared" si="0"/>
        <v>0.45</v>
      </c>
      <c r="I11" s="79" t="s">
        <v>6</v>
      </c>
      <c r="J11" s="74"/>
      <c r="K11" s="62" t="s">
        <v>121</v>
      </c>
      <c r="L11" s="151"/>
      <c r="M11" s="168"/>
      <c r="N11" s="152"/>
      <c r="O11" s="77"/>
      <c r="Q11" s="138"/>
      <c r="R11" s="166"/>
      <c r="S11" s="62"/>
      <c r="T11" s="62"/>
      <c r="U11" s="138"/>
      <c r="V11" s="143"/>
      <c r="W11" s="62"/>
      <c r="X11" s="62"/>
      <c r="Y11" s="62"/>
      <c r="Z11" s="62"/>
      <c r="AA11" s="62"/>
    </row>
    <row r="12" spans="2:27" ht="15" thickBot="1">
      <c r="B12" s="80"/>
      <c r="C12" s="76" t="s">
        <v>9</v>
      </c>
      <c r="D12" s="77">
        <v>10</v>
      </c>
      <c r="E12" s="77" t="s">
        <v>8</v>
      </c>
      <c r="F12" s="77">
        <v>0.2</v>
      </c>
      <c r="G12" s="77" t="s">
        <v>8</v>
      </c>
      <c r="H12" s="78">
        <f t="shared" si="0"/>
        <v>0.2</v>
      </c>
      <c r="I12" s="79" t="s">
        <v>6</v>
      </c>
      <c r="J12" s="74"/>
      <c r="K12" s="62" t="s">
        <v>122</v>
      </c>
      <c r="L12" s="151"/>
      <c r="M12" s="172"/>
      <c r="N12" s="152"/>
      <c r="O12" s="77"/>
      <c r="Q12" s="138"/>
      <c r="R12" s="169"/>
      <c r="S12" s="62"/>
      <c r="T12" s="62"/>
      <c r="U12" s="138"/>
      <c r="V12" s="143"/>
      <c r="W12" s="62"/>
      <c r="X12" s="62"/>
      <c r="Y12" s="62"/>
      <c r="Z12" s="62"/>
      <c r="AA12" s="62"/>
    </row>
    <row r="13" spans="2:27" ht="14.25" outlineLevel="1">
      <c r="B13" s="128" t="s">
        <v>95</v>
      </c>
      <c r="C13" s="129" t="s">
        <v>101</v>
      </c>
      <c r="D13" s="111">
        <v>5</v>
      </c>
      <c r="E13" s="111" t="s">
        <v>11</v>
      </c>
      <c r="F13" s="111">
        <v>0.13</v>
      </c>
      <c r="G13" s="111" t="s">
        <v>11</v>
      </c>
      <c r="H13" s="112">
        <f t="shared" si="0"/>
        <v>0.26</v>
      </c>
      <c r="I13" s="113" t="s">
        <v>6</v>
      </c>
      <c r="J13" s="74"/>
      <c r="K13" s="62" t="s">
        <v>123</v>
      </c>
      <c r="L13" s="151"/>
      <c r="M13" s="168"/>
      <c r="N13" s="152"/>
      <c r="O13" s="77"/>
      <c r="Q13" s="138"/>
      <c r="R13" s="169"/>
      <c r="S13" s="62"/>
      <c r="T13" s="62"/>
      <c r="U13" s="138"/>
      <c r="V13" s="143"/>
      <c r="W13" s="62"/>
      <c r="X13" s="62"/>
      <c r="Y13" s="62"/>
      <c r="Z13" s="62"/>
      <c r="AA13" s="62"/>
    </row>
    <row r="14" spans="2:27" ht="14.25" outlineLevel="1">
      <c r="B14" s="69"/>
      <c r="C14" s="129" t="s">
        <v>102</v>
      </c>
      <c r="D14" s="111">
        <v>5</v>
      </c>
      <c r="E14" s="111" t="s">
        <v>11</v>
      </c>
      <c r="F14" s="111">
        <v>0.13</v>
      </c>
      <c r="G14" s="111" t="s">
        <v>11</v>
      </c>
      <c r="H14" s="112">
        <f t="shared" si="0"/>
        <v>0.26</v>
      </c>
      <c r="I14" s="113" t="s">
        <v>6</v>
      </c>
      <c r="J14" s="74"/>
      <c r="K14" s="93"/>
      <c r="O14" s="150"/>
      <c r="Q14" s="170"/>
      <c r="R14" s="171"/>
      <c r="S14" s="62"/>
      <c r="T14" s="62"/>
      <c r="U14" s="138"/>
      <c r="V14" s="143"/>
      <c r="W14" s="62"/>
      <c r="X14" s="62"/>
      <c r="Y14" s="62"/>
      <c r="Z14" s="62"/>
      <c r="AA14" s="62"/>
    </row>
    <row r="15" spans="2:27" ht="14.25" outlineLevel="1">
      <c r="B15" s="102" t="s">
        <v>94</v>
      </c>
      <c r="C15" s="101" t="s">
        <v>103</v>
      </c>
      <c r="D15" s="98">
        <v>5</v>
      </c>
      <c r="E15" s="98" t="s">
        <v>11</v>
      </c>
      <c r="F15" s="98">
        <v>0.65</v>
      </c>
      <c r="G15" s="98" t="s">
        <v>11</v>
      </c>
      <c r="H15" s="99">
        <f t="shared" si="0"/>
        <v>1.3</v>
      </c>
      <c r="I15" s="100" t="s">
        <v>6</v>
      </c>
      <c r="J15" s="74"/>
      <c r="K15" s="93"/>
      <c r="L15" s="161" t="s">
        <v>128</v>
      </c>
      <c r="M15" s="158" t="s">
        <v>126</v>
      </c>
      <c r="N15" s="158" t="s">
        <v>133</v>
      </c>
      <c r="O15" s="158" t="s">
        <v>134</v>
      </c>
      <c r="P15" s="158" t="s">
        <v>135</v>
      </c>
      <c r="Q15" s="138"/>
      <c r="R15" s="169"/>
      <c r="S15" s="62"/>
      <c r="T15" s="62"/>
      <c r="U15" s="138"/>
      <c r="V15" s="143"/>
      <c r="W15" s="62"/>
      <c r="X15" s="62"/>
      <c r="Y15" s="62"/>
      <c r="Z15" s="62"/>
      <c r="AA15" s="62"/>
    </row>
    <row r="16" spans="1:27" ht="12.75" outlineLevel="1">
      <c r="A16" s="81"/>
      <c r="B16" s="75"/>
      <c r="C16" s="101" t="s">
        <v>104</v>
      </c>
      <c r="D16" s="98">
        <v>5</v>
      </c>
      <c r="E16" s="98" t="s">
        <v>11</v>
      </c>
      <c r="F16" s="98">
        <v>0.65</v>
      </c>
      <c r="G16" s="98" t="s">
        <v>11</v>
      </c>
      <c r="H16" s="99">
        <f t="shared" si="0"/>
        <v>1.3</v>
      </c>
      <c r="I16" s="100" t="s">
        <v>6</v>
      </c>
      <c r="J16" s="74"/>
      <c r="L16" s="139" t="s">
        <v>101</v>
      </c>
      <c r="M16" s="77"/>
      <c r="N16" s="159" t="s">
        <v>136</v>
      </c>
      <c r="O16" s="160"/>
      <c r="P16" s="160"/>
      <c r="S16" s="62"/>
      <c r="T16" s="62"/>
      <c r="U16" s="138"/>
      <c r="V16" s="143"/>
      <c r="W16" s="62"/>
      <c r="X16" s="62"/>
      <c r="Y16" s="62"/>
      <c r="Z16" s="62"/>
      <c r="AA16" s="62"/>
    </row>
    <row r="17" spans="2:27" ht="12.75" outlineLevel="1">
      <c r="B17" s="130" t="s">
        <v>93</v>
      </c>
      <c r="C17" s="105" t="s">
        <v>105</v>
      </c>
      <c r="D17" s="104">
        <v>5</v>
      </c>
      <c r="E17" s="104" t="s">
        <v>11</v>
      </c>
      <c r="F17" s="104">
        <v>0.23</v>
      </c>
      <c r="G17" s="104" t="s">
        <v>11</v>
      </c>
      <c r="H17" s="106">
        <f t="shared" si="0"/>
        <v>0.4600000000000001</v>
      </c>
      <c r="I17" s="107" t="s">
        <v>6</v>
      </c>
      <c r="J17" s="74"/>
      <c r="L17" s="139" t="s">
        <v>102</v>
      </c>
      <c r="M17" s="77"/>
      <c r="N17" s="159" t="s">
        <v>7</v>
      </c>
      <c r="O17" s="160"/>
      <c r="P17" s="160"/>
      <c r="Q17" s="154"/>
      <c r="S17" s="62"/>
      <c r="T17" s="62"/>
      <c r="U17" s="138"/>
      <c r="V17" s="143"/>
      <c r="W17" s="62"/>
      <c r="X17" s="62"/>
      <c r="Y17" s="62"/>
      <c r="Z17" s="62"/>
      <c r="AA17" s="62"/>
    </row>
    <row r="18" spans="1:27" ht="12.75" outlineLevel="1">
      <c r="A18" s="81"/>
      <c r="B18" s="75"/>
      <c r="C18" s="105" t="s">
        <v>106</v>
      </c>
      <c r="D18" s="104">
        <v>5</v>
      </c>
      <c r="E18" s="104" t="s">
        <v>11</v>
      </c>
      <c r="F18" s="104">
        <v>0.23</v>
      </c>
      <c r="G18" s="104" t="s">
        <v>11</v>
      </c>
      <c r="H18" s="106">
        <f t="shared" si="0"/>
        <v>0.4600000000000001</v>
      </c>
      <c r="I18" s="107" t="s">
        <v>6</v>
      </c>
      <c r="J18" s="74"/>
      <c r="L18" s="140" t="s">
        <v>103</v>
      </c>
      <c r="M18" s="146"/>
      <c r="N18" s="156" t="s">
        <v>9</v>
      </c>
      <c r="O18" s="160"/>
      <c r="P18" s="160"/>
      <c r="Q18" s="155"/>
      <c r="S18" s="62"/>
      <c r="T18" s="62"/>
      <c r="U18" s="138"/>
      <c r="V18" s="143"/>
      <c r="W18" s="62"/>
      <c r="X18" s="62"/>
      <c r="Y18" s="62"/>
      <c r="Z18" s="62"/>
      <c r="AA18" s="62"/>
    </row>
    <row r="19" spans="2:27" ht="12.75" outlineLevel="1">
      <c r="B19" s="131" t="s">
        <v>95</v>
      </c>
      <c r="C19" s="110" t="s">
        <v>112</v>
      </c>
      <c r="D19" s="111">
        <v>2.5</v>
      </c>
      <c r="E19" s="111" t="s">
        <v>11</v>
      </c>
      <c r="F19" s="111">
        <v>0.07</v>
      </c>
      <c r="G19" s="111" t="s">
        <v>11</v>
      </c>
      <c r="H19" s="112">
        <f t="shared" si="0"/>
        <v>0.28</v>
      </c>
      <c r="I19" s="113" t="s">
        <v>6</v>
      </c>
      <c r="J19" s="74"/>
      <c r="L19" s="140" t="s">
        <v>104</v>
      </c>
      <c r="M19" s="146"/>
      <c r="N19" s="164" t="s">
        <v>137</v>
      </c>
      <c r="O19" s="157"/>
      <c r="P19" s="160"/>
      <c r="S19" s="62"/>
      <c r="T19" s="62"/>
      <c r="U19" s="138"/>
      <c r="V19" s="143"/>
      <c r="W19" s="62"/>
      <c r="X19" s="62"/>
      <c r="Y19" s="62"/>
      <c r="Z19" s="62"/>
      <c r="AA19" s="62"/>
    </row>
    <row r="20" spans="1:27" ht="12.75" outlineLevel="1">
      <c r="A20" s="81"/>
      <c r="B20" s="69"/>
      <c r="C20" s="110" t="s">
        <v>113</v>
      </c>
      <c r="D20" s="111">
        <v>2.5</v>
      </c>
      <c r="E20" s="111" t="s">
        <v>11</v>
      </c>
      <c r="F20" s="111">
        <v>0.07</v>
      </c>
      <c r="G20" s="111" t="s">
        <v>11</v>
      </c>
      <c r="H20" s="112">
        <f t="shared" si="0"/>
        <v>0.28</v>
      </c>
      <c r="I20" s="113" t="s">
        <v>6</v>
      </c>
      <c r="J20" s="74"/>
      <c r="L20" s="141" t="s">
        <v>105</v>
      </c>
      <c r="M20" s="77"/>
      <c r="N20" s="138"/>
      <c r="O20" s="134"/>
      <c r="P20" s="138"/>
      <c r="Q20" s="155"/>
      <c r="S20" s="62"/>
      <c r="T20" s="62"/>
      <c r="U20" s="138"/>
      <c r="V20" s="143"/>
      <c r="W20" s="62"/>
      <c r="X20" s="62"/>
      <c r="Y20" s="62"/>
      <c r="Z20" s="62"/>
      <c r="AA20" s="62"/>
    </row>
    <row r="21" spans="2:27" ht="12.75" outlineLevel="1">
      <c r="B21" s="69"/>
      <c r="C21" s="76" t="s">
        <v>92</v>
      </c>
      <c r="D21" s="77">
        <v>5</v>
      </c>
      <c r="E21" s="77" t="s">
        <v>18</v>
      </c>
      <c r="F21" s="77">
        <v>1.5</v>
      </c>
      <c r="G21" s="77" t="s">
        <v>85</v>
      </c>
      <c r="H21" s="115">
        <f>F21/D21*B6</f>
        <v>0.3</v>
      </c>
      <c r="I21" s="79" t="s">
        <v>6</v>
      </c>
      <c r="J21" s="74"/>
      <c r="L21" s="141" t="s">
        <v>106</v>
      </c>
      <c r="M21" s="77"/>
      <c r="N21" s="138"/>
      <c r="O21" s="155"/>
      <c r="P21" s="138"/>
      <c r="Q21" s="155"/>
      <c r="S21" s="62"/>
      <c r="T21" s="62"/>
      <c r="U21" s="138"/>
      <c r="V21" s="143"/>
      <c r="W21" s="62"/>
      <c r="X21" s="62"/>
      <c r="Y21" s="62"/>
      <c r="Z21" s="62"/>
      <c r="AA21" s="62"/>
    </row>
    <row r="22" spans="2:27" ht="13.5" outlineLevel="1" thickBot="1">
      <c r="B22" s="83"/>
      <c r="C22" s="84" t="s">
        <v>20</v>
      </c>
      <c r="D22" s="85"/>
      <c r="E22" s="85"/>
      <c r="F22" s="85"/>
      <c r="G22" s="85"/>
      <c r="H22" s="115">
        <f>(B7-1)*B6-SUM(H10:H21)</f>
        <v>2.45</v>
      </c>
      <c r="I22" s="86" t="s">
        <v>6</v>
      </c>
      <c r="J22" s="74"/>
      <c r="L22" s="142" t="s">
        <v>112</v>
      </c>
      <c r="M22" s="77"/>
      <c r="N22" s="138"/>
      <c r="O22" s="155"/>
      <c r="P22" s="138"/>
      <c r="Q22" s="155"/>
      <c r="S22" s="62"/>
      <c r="T22" s="62"/>
      <c r="U22" s="138"/>
      <c r="V22" s="143"/>
      <c r="W22" s="62"/>
      <c r="X22" s="62"/>
      <c r="Y22" s="62"/>
      <c r="Z22" s="62"/>
      <c r="AA22" s="62"/>
    </row>
    <row r="23" spans="2:27" ht="13.5" outlineLevel="1" thickBot="1">
      <c r="B23" s="87"/>
      <c r="C23" s="88"/>
      <c r="D23" s="89"/>
      <c r="E23" s="89"/>
      <c r="F23" s="89"/>
      <c r="G23" s="89"/>
      <c r="H23" s="90"/>
      <c r="I23" s="91"/>
      <c r="J23" s="92"/>
      <c r="L23" s="142" t="s">
        <v>113</v>
      </c>
      <c r="M23" s="77"/>
      <c r="N23" s="138"/>
      <c r="O23" s="155"/>
      <c r="S23" s="62"/>
      <c r="T23" s="62"/>
      <c r="U23" s="138"/>
      <c r="V23" s="143"/>
      <c r="W23" s="62"/>
      <c r="X23" s="62"/>
      <c r="Y23" s="62"/>
      <c r="Z23" s="62"/>
      <c r="AA23" s="62"/>
    </row>
    <row r="24" spans="2:27" ht="12.75" outlineLevel="1">
      <c r="B24" s="93"/>
      <c r="C24" s="94"/>
      <c r="D24" s="62"/>
      <c r="E24" s="62"/>
      <c r="F24" s="62"/>
      <c r="G24" s="62"/>
      <c r="H24" s="95"/>
      <c r="I24" s="95"/>
      <c r="J24" s="62"/>
      <c r="M24" s="62"/>
      <c r="N24" s="138"/>
      <c r="O24" s="162"/>
      <c r="S24" s="62"/>
      <c r="T24" s="62"/>
      <c r="U24" s="138"/>
      <c r="V24" s="143"/>
      <c r="W24" s="62"/>
      <c r="X24" s="62"/>
      <c r="Y24" s="62"/>
      <c r="Z24" s="62"/>
      <c r="AA24" s="62"/>
    </row>
    <row r="25" spans="2:27" ht="12.75">
      <c r="B25" s="93"/>
      <c r="C25" s="94"/>
      <c r="D25" s="62"/>
      <c r="E25" s="62"/>
      <c r="F25" s="62"/>
      <c r="G25" s="62"/>
      <c r="H25" s="95"/>
      <c r="I25" s="95"/>
      <c r="J25" s="62"/>
      <c r="M25" s="96"/>
      <c r="N25" s="138"/>
      <c r="O25" s="155"/>
      <c r="S25" s="62"/>
      <c r="T25" s="62"/>
      <c r="U25" s="138"/>
      <c r="V25" s="143"/>
      <c r="W25" s="134"/>
      <c r="X25" s="135"/>
      <c r="Y25" s="62"/>
      <c r="Z25" s="62"/>
      <c r="AA25" s="62"/>
    </row>
    <row r="26" spans="2:27" ht="13.5" thickBot="1">
      <c r="B26" s="93" t="s">
        <v>129</v>
      </c>
      <c r="C26" s="94"/>
      <c r="D26" s="62"/>
      <c r="E26" s="62"/>
      <c r="F26" s="62"/>
      <c r="G26" s="62"/>
      <c r="H26" s="95"/>
      <c r="I26" s="95"/>
      <c r="J26" s="62"/>
      <c r="M26" s="96"/>
      <c r="N26" s="138"/>
      <c r="O26" s="162"/>
      <c r="S26" s="62"/>
      <c r="T26" s="62"/>
      <c r="U26" s="138"/>
      <c r="V26" s="143"/>
      <c r="W26" s="134"/>
      <c r="X26" s="135"/>
      <c r="Y26" s="62"/>
      <c r="Z26" s="62"/>
      <c r="AA26" s="62"/>
    </row>
    <row r="27" spans="1:27" ht="12.75">
      <c r="A27" s="62"/>
      <c r="B27" s="55" t="s">
        <v>100</v>
      </c>
      <c r="C27" s="56"/>
      <c r="D27" s="57" t="s">
        <v>97</v>
      </c>
      <c r="E27" s="58"/>
      <c r="F27" s="58"/>
      <c r="G27" s="58"/>
      <c r="H27" s="58"/>
      <c r="I27" s="58"/>
      <c r="J27" s="59"/>
      <c r="L27" s="77" t="s">
        <v>131</v>
      </c>
      <c r="M27" s="148" t="s">
        <v>132</v>
      </c>
      <c r="N27" s="148" t="s">
        <v>138</v>
      </c>
      <c r="O27" s="157"/>
      <c r="P27" s="151"/>
      <c r="S27" s="62"/>
      <c r="T27" s="62"/>
      <c r="U27" s="138"/>
      <c r="V27" s="143"/>
      <c r="W27" s="134"/>
      <c r="X27" s="135"/>
      <c r="Y27" s="62"/>
      <c r="Z27" s="62"/>
      <c r="AA27" s="62"/>
    </row>
    <row r="28" spans="1:27" ht="14.25">
      <c r="A28" s="62"/>
      <c r="B28" s="60">
        <v>1</v>
      </c>
      <c r="C28" s="61" t="s">
        <v>98</v>
      </c>
      <c r="D28" s="62"/>
      <c r="E28" s="62"/>
      <c r="F28" s="63"/>
      <c r="G28" s="63"/>
      <c r="H28" s="62"/>
      <c r="I28" s="62"/>
      <c r="J28" s="64"/>
      <c r="K28" s="54" t="s">
        <v>116</v>
      </c>
      <c r="L28" s="77"/>
      <c r="M28" s="151"/>
      <c r="N28" s="172"/>
      <c r="O28" s="157"/>
      <c r="P28" s="167"/>
      <c r="S28" s="62"/>
      <c r="T28" s="62"/>
      <c r="U28" s="138"/>
      <c r="V28" s="143"/>
      <c r="W28" s="134"/>
      <c r="X28" s="135"/>
      <c r="Y28" s="62"/>
      <c r="Z28" s="62"/>
      <c r="AA28" s="62"/>
    </row>
    <row r="29" spans="1:27" ht="15" thickBot="1">
      <c r="A29" s="62"/>
      <c r="B29" s="117">
        <v>10</v>
      </c>
      <c r="C29" s="118" t="s">
        <v>0</v>
      </c>
      <c r="D29" s="119"/>
      <c r="E29" s="119"/>
      <c r="F29" s="119"/>
      <c r="G29" s="119"/>
      <c r="H29" s="119"/>
      <c r="I29" s="119"/>
      <c r="J29" s="120"/>
      <c r="K29" s="54" t="s">
        <v>117</v>
      </c>
      <c r="L29" s="77"/>
      <c r="M29" s="151"/>
      <c r="N29" s="168"/>
      <c r="O29" s="157"/>
      <c r="P29" s="168"/>
      <c r="S29" s="62"/>
      <c r="T29" s="62"/>
      <c r="U29" s="138"/>
      <c r="V29" s="143"/>
      <c r="W29" s="134"/>
      <c r="X29" s="135"/>
      <c r="Y29" s="62"/>
      <c r="Z29" s="62"/>
      <c r="AA29" s="62"/>
    </row>
    <row r="30" spans="2:27" ht="15" thickBot="1">
      <c r="B30" s="65"/>
      <c r="C30" s="66"/>
      <c r="D30" s="67"/>
      <c r="E30" s="67"/>
      <c r="F30" s="67"/>
      <c r="G30" s="67"/>
      <c r="H30" s="67"/>
      <c r="I30" s="68"/>
      <c r="J30" s="65"/>
      <c r="K30" s="54" t="s">
        <v>118</v>
      </c>
      <c r="L30" s="77"/>
      <c r="M30" s="151"/>
      <c r="N30" s="77"/>
      <c r="O30" s="157"/>
      <c r="P30" s="168"/>
      <c r="S30" s="62"/>
      <c r="T30" s="62"/>
      <c r="U30" s="138"/>
      <c r="V30" s="143"/>
      <c r="W30" s="134"/>
      <c r="X30" s="135"/>
      <c r="Y30" s="62"/>
      <c r="Z30" s="62"/>
      <c r="AA30" s="62"/>
    </row>
    <row r="31" spans="1:27" ht="14.25">
      <c r="A31" s="96"/>
      <c r="B31" s="69"/>
      <c r="C31" s="70"/>
      <c r="D31" s="71" t="s">
        <v>1</v>
      </c>
      <c r="E31" s="71"/>
      <c r="F31" s="71" t="s">
        <v>2</v>
      </c>
      <c r="G31" s="71"/>
      <c r="H31" s="72" t="s">
        <v>3</v>
      </c>
      <c r="I31" s="73"/>
      <c r="J31" s="74"/>
      <c r="K31" s="54" t="s">
        <v>119</v>
      </c>
      <c r="L31" s="151"/>
      <c r="M31" s="151"/>
      <c r="N31" s="77"/>
      <c r="O31" s="157"/>
      <c r="P31" s="168"/>
      <c r="S31" s="62"/>
      <c r="T31" s="62"/>
      <c r="U31" s="138"/>
      <c r="V31" s="143"/>
      <c r="W31" s="138"/>
      <c r="X31" s="143"/>
      <c r="Y31" s="62"/>
      <c r="Z31" s="62"/>
      <c r="AA31" s="62"/>
    </row>
    <row r="32" spans="1:27" s="116" customFormat="1" ht="14.25">
      <c r="A32" s="121"/>
      <c r="B32" s="69"/>
      <c r="C32" s="76" t="s">
        <v>4</v>
      </c>
      <c r="D32" s="77">
        <v>10</v>
      </c>
      <c r="E32" s="77" t="s">
        <v>5</v>
      </c>
      <c r="F32" s="77">
        <v>1</v>
      </c>
      <c r="G32" s="77" t="s">
        <v>5</v>
      </c>
      <c r="H32" s="78">
        <f aca="true" t="shared" si="1" ref="H32:H40">F32*B$29/D32*B$28</f>
        <v>1</v>
      </c>
      <c r="I32" s="79" t="s">
        <v>6</v>
      </c>
      <c r="J32" s="74"/>
      <c r="K32" s="54" t="s">
        <v>120</v>
      </c>
      <c r="L32" s="151"/>
      <c r="M32" s="151"/>
      <c r="N32" s="153"/>
      <c r="O32" s="157"/>
      <c r="P32" s="168"/>
      <c r="Q32" s="119"/>
      <c r="S32" s="134"/>
      <c r="T32" s="135"/>
      <c r="U32" s="138"/>
      <c r="V32" s="143"/>
      <c r="W32" s="138"/>
      <c r="X32" s="143"/>
      <c r="Y32" s="119"/>
      <c r="Z32" s="119"/>
      <c r="AA32" s="119"/>
    </row>
    <row r="33" spans="2:27" ht="15" thickBot="1">
      <c r="B33" s="69"/>
      <c r="C33" s="76" t="s">
        <v>7</v>
      </c>
      <c r="D33" s="77">
        <v>50</v>
      </c>
      <c r="E33" s="77" t="s">
        <v>8</v>
      </c>
      <c r="F33" s="77">
        <v>1.6</v>
      </c>
      <c r="G33" s="77" t="s">
        <v>8</v>
      </c>
      <c r="H33" s="78">
        <f t="shared" si="1"/>
        <v>0.32</v>
      </c>
      <c r="I33" s="79" t="s">
        <v>6</v>
      </c>
      <c r="J33" s="74"/>
      <c r="K33" s="54" t="s">
        <v>121</v>
      </c>
      <c r="L33" s="151"/>
      <c r="M33" s="173"/>
      <c r="N33" s="153"/>
      <c r="O33" s="157"/>
      <c r="P33" s="168"/>
      <c r="S33" s="138"/>
      <c r="T33" s="135"/>
      <c r="U33" s="134"/>
      <c r="V33" s="62"/>
      <c r="W33" s="138"/>
      <c r="X33" s="135"/>
      <c r="Y33" s="62"/>
      <c r="Z33" s="62"/>
      <c r="AA33" s="62"/>
    </row>
    <row r="34" spans="2:27" ht="14.25">
      <c r="B34" s="80"/>
      <c r="C34" s="76" t="s">
        <v>9</v>
      </c>
      <c r="D34" s="77">
        <v>10</v>
      </c>
      <c r="E34" s="77" t="s">
        <v>8</v>
      </c>
      <c r="F34" s="77">
        <v>0.2</v>
      </c>
      <c r="G34" s="77" t="s">
        <v>8</v>
      </c>
      <c r="H34" s="78">
        <f t="shared" si="1"/>
        <v>0.2</v>
      </c>
      <c r="I34" s="79" t="s">
        <v>6</v>
      </c>
      <c r="J34" s="74"/>
      <c r="K34" s="54" t="s">
        <v>122</v>
      </c>
      <c r="L34" s="151"/>
      <c r="M34" s="168"/>
      <c r="N34" s="77"/>
      <c r="O34" s="157"/>
      <c r="P34" s="167"/>
      <c r="Q34" s="62"/>
      <c r="S34" s="138"/>
      <c r="T34" s="143"/>
      <c r="U34" s="134"/>
      <c r="V34" s="62"/>
      <c r="W34" s="138"/>
      <c r="X34" s="143"/>
      <c r="Y34" s="62"/>
      <c r="Z34" s="62"/>
      <c r="AA34" s="62"/>
    </row>
    <row r="35" spans="2:27" ht="14.25" outlineLevel="1">
      <c r="B35" s="103" t="s">
        <v>94</v>
      </c>
      <c r="C35" s="97" t="s">
        <v>107</v>
      </c>
      <c r="D35" s="98">
        <v>5</v>
      </c>
      <c r="E35" s="98" t="s">
        <v>11</v>
      </c>
      <c r="F35" s="98">
        <v>0.8</v>
      </c>
      <c r="G35" s="98" t="s">
        <v>11</v>
      </c>
      <c r="H35" s="99">
        <f t="shared" si="1"/>
        <v>1.6</v>
      </c>
      <c r="I35" s="100" t="s">
        <v>6</v>
      </c>
      <c r="J35" s="74"/>
      <c r="K35" s="54" t="s">
        <v>123</v>
      </c>
      <c r="L35" s="151"/>
      <c r="M35" s="168"/>
      <c r="N35" s="77"/>
      <c r="O35" s="174"/>
      <c r="P35" s="175"/>
      <c r="Q35" s="62"/>
      <c r="S35" s="138"/>
      <c r="T35" s="143"/>
      <c r="U35" s="134"/>
      <c r="V35" s="62"/>
      <c r="W35" s="138"/>
      <c r="X35" s="143"/>
      <c r="Y35" s="62"/>
      <c r="Z35" s="62"/>
      <c r="AA35" s="62"/>
    </row>
    <row r="36" spans="2:27" ht="14.25" outlineLevel="1">
      <c r="B36" s="69"/>
      <c r="C36" s="97" t="s">
        <v>108</v>
      </c>
      <c r="D36" s="98">
        <v>5</v>
      </c>
      <c r="E36" s="98" t="s">
        <v>11</v>
      </c>
      <c r="F36" s="98">
        <v>0.8</v>
      </c>
      <c r="G36" s="98" t="s">
        <v>11</v>
      </c>
      <c r="H36" s="99">
        <f t="shared" si="1"/>
        <v>1.6</v>
      </c>
      <c r="I36" s="100" t="s">
        <v>6</v>
      </c>
      <c r="J36" s="74"/>
      <c r="O36" s="176"/>
      <c r="P36" s="177"/>
      <c r="S36" s="138"/>
      <c r="T36" s="143"/>
      <c r="U36" s="134"/>
      <c r="V36" s="62"/>
      <c r="W36" s="138"/>
      <c r="X36" s="143"/>
      <c r="Y36" s="62"/>
      <c r="Z36" s="62"/>
      <c r="AA36" s="62"/>
    </row>
    <row r="37" spans="2:27" ht="14.25" outlineLevel="1">
      <c r="B37" s="109" t="s">
        <v>93</v>
      </c>
      <c r="C37" s="108" t="s">
        <v>114</v>
      </c>
      <c r="D37" s="104">
        <v>5</v>
      </c>
      <c r="E37" s="104" t="s">
        <v>11</v>
      </c>
      <c r="F37" s="104">
        <v>0.11</v>
      </c>
      <c r="G37" s="104" t="s">
        <v>11</v>
      </c>
      <c r="H37" s="106">
        <f t="shared" si="1"/>
        <v>0.22000000000000003</v>
      </c>
      <c r="I37" s="107" t="s">
        <v>6</v>
      </c>
      <c r="J37" s="74"/>
      <c r="L37" s="54" t="s">
        <v>127</v>
      </c>
      <c r="N37" s="62"/>
      <c r="O37" s="138"/>
      <c r="P37" s="166"/>
      <c r="Q37" s="62"/>
      <c r="R37" s="62"/>
      <c r="S37" s="138"/>
      <c r="T37" s="143"/>
      <c r="U37" s="62"/>
      <c r="V37" s="62"/>
      <c r="W37" s="138"/>
      <c r="X37" s="143"/>
      <c r="Y37" s="62"/>
      <c r="Z37" s="62"/>
      <c r="AA37" s="62"/>
    </row>
    <row r="38" spans="1:27" ht="14.25" outlineLevel="1">
      <c r="A38" s="82"/>
      <c r="B38" s="69"/>
      <c r="C38" s="108" t="s">
        <v>109</v>
      </c>
      <c r="D38" s="104">
        <v>5</v>
      </c>
      <c r="E38" s="104" t="s">
        <v>11</v>
      </c>
      <c r="F38" s="104">
        <v>0.11</v>
      </c>
      <c r="G38" s="104" t="s">
        <v>11</v>
      </c>
      <c r="H38" s="106">
        <f t="shared" si="1"/>
        <v>0.22000000000000003</v>
      </c>
      <c r="I38" s="107" t="s">
        <v>6</v>
      </c>
      <c r="J38" s="74"/>
      <c r="L38" s="97" t="s">
        <v>107</v>
      </c>
      <c r="M38" s="179"/>
      <c r="N38" s="62"/>
      <c r="O38" s="138"/>
      <c r="P38" s="166"/>
      <c r="Q38" s="62"/>
      <c r="R38" s="138"/>
      <c r="S38" s="138"/>
      <c r="T38" s="143"/>
      <c r="U38" s="62"/>
      <c r="V38" s="62"/>
      <c r="W38" s="138"/>
      <c r="X38" s="143"/>
      <c r="Y38" s="62"/>
      <c r="Z38" s="62"/>
      <c r="AA38" s="62"/>
    </row>
    <row r="39" spans="2:27" ht="12.75" outlineLevel="1">
      <c r="B39" s="114" t="s">
        <v>95</v>
      </c>
      <c r="C39" s="110" t="s">
        <v>110</v>
      </c>
      <c r="D39" s="111">
        <v>5</v>
      </c>
      <c r="E39" s="111" t="s">
        <v>11</v>
      </c>
      <c r="F39" s="111">
        <v>0.87</v>
      </c>
      <c r="G39" s="111" t="s">
        <v>11</v>
      </c>
      <c r="H39" s="112">
        <f t="shared" si="1"/>
        <v>1.7399999999999998</v>
      </c>
      <c r="I39" s="113" t="s">
        <v>6</v>
      </c>
      <c r="J39" s="74"/>
      <c r="L39" s="97" t="s">
        <v>108</v>
      </c>
      <c r="M39" s="179"/>
      <c r="N39" s="62"/>
      <c r="O39" s="165"/>
      <c r="P39" s="165"/>
      <c r="Q39" s="62"/>
      <c r="R39" s="138"/>
      <c r="S39" s="138"/>
      <c r="T39" s="143"/>
      <c r="U39" s="135"/>
      <c r="V39" s="62"/>
      <c r="W39" s="138"/>
      <c r="X39" s="143"/>
      <c r="Y39" s="62"/>
      <c r="Z39" s="62"/>
      <c r="AA39" s="62"/>
    </row>
    <row r="40" spans="2:27" ht="12.75" outlineLevel="1">
      <c r="B40" s="75"/>
      <c r="C40" s="110" t="s">
        <v>111</v>
      </c>
      <c r="D40" s="111">
        <v>5</v>
      </c>
      <c r="E40" s="111" t="s">
        <v>11</v>
      </c>
      <c r="F40" s="111">
        <v>0.87</v>
      </c>
      <c r="G40" s="111" t="s">
        <v>11</v>
      </c>
      <c r="H40" s="112">
        <f t="shared" si="1"/>
        <v>1.7399999999999998</v>
      </c>
      <c r="I40" s="113" t="s">
        <v>6</v>
      </c>
      <c r="J40" s="74"/>
      <c r="L40" s="108" t="s">
        <v>114</v>
      </c>
      <c r="M40" s="77"/>
      <c r="N40" s="62"/>
      <c r="O40" s="62"/>
      <c r="Q40" s="62"/>
      <c r="R40" s="138"/>
      <c r="S40" s="135"/>
      <c r="T40" s="135"/>
      <c r="U40" s="135"/>
      <c r="V40" s="62"/>
      <c r="W40" s="138"/>
      <c r="X40" s="143"/>
      <c r="Y40" s="62"/>
      <c r="Z40" s="62"/>
      <c r="AA40" s="62"/>
    </row>
    <row r="41" spans="2:27" ht="12.75" outlineLevel="1">
      <c r="B41" s="69"/>
      <c r="C41" s="76" t="s">
        <v>92</v>
      </c>
      <c r="D41" s="77">
        <v>5</v>
      </c>
      <c r="E41" s="77" t="s">
        <v>18</v>
      </c>
      <c r="F41" s="77">
        <v>1.5</v>
      </c>
      <c r="G41" s="77" t="s">
        <v>85</v>
      </c>
      <c r="H41" s="78">
        <f>F41/D41*B28</f>
        <v>0.3</v>
      </c>
      <c r="I41" s="79" t="s">
        <v>6</v>
      </c>
      <c r="J41" s="74"/>
      <c r="L41" s="108" t="s">
        <v>109</v>
      </c>
      <c r="M41" s="77"/>
      <c r="N41" s="96"/>
      <c r="O41" s="62"/>
      <c r="Q41" s="62"/>
      <c r="R41" s="138"/>
      <c r="S41" s="135"/>
      <c r="T41" s="135"/>
      <c r="U41" s="143"/>
      <c r="V41" s="62"/>
      <c r="W41" s="138"/>
      <c r="X41" s="143"/>
      <c r="Y41" s="62"/>
      <c r="Z41" s="62"/>
      <c r="AA41" s="62"/>
    </row>
    <row r="42" spans="1:27" ht="13.5" outlineLevel="1" thickBot="1">
      <c r="A42" s="82"/>
      <c r="B42" s="83"/>
      <c r="C42" s="84" t="s">
        <v>20</v>
      </c>
      <c r="D42" s="85"/>
      <c r="E42" s="85"/>
      <c r="F42" s="85"/>
      <c r="G42" s="85"/>
      <c r="H42" s="115">
        <f>(B29-1)*B28-SUM(H32:H41)</f>
        <v>0.05999999999999872</v>
      </c>
      <c r="I42" s="86" t="s">
        <v>6</v>
      </c>
      <c r="J42" s="74"/>
      <c r="L42" s="110" t="s">
        <v>110</v>
      </c>
      <c r="M42" s="137"/>
      <c r="N42" s="96"/>
      <c r="O42" s="62"/>
      <c r="Q42" s="62"/>
      <c r="R42" s="138"/>
      <c r="S42" s="135"/>
      <c r="T42" s="138"/>
      <c r="U42" s="143"/>
      <c r="V42" s="62"/>
      <c r="W42" s="138"/>
      <c r="X42" s="144"/>
      <c r="Y42" s="62"/>
      <c r="Z42" s="62"/>
      <c r="AA42" s="62"/>
    </row>
    <row r="43" spans="2:27" ht="13.5" outlineLevel="1" thickBot="1">
      <c r="B43" s="87"/>
      <c r="C43" s="88"/>
      <c r="D43" s="89"/>
      <c r="E43" s="89"/>
      <c r="F43" s="89"/>
      <c r="G43" s="89"/>
      <c r="H43" s="90"/>
      <c r="I43" s="91"/>
      <c r="J43" s="74"/>
      <c r="L43" s="110" t="s">
        <v>111</v>
      </c>
      <c r="M43" s="137"/>
      <c r="N43" s="96"/>
      <c r="O43" s="62"/>
      <c r="Q43" s="62"/>
      <c r="R43" s="138"/>
      <c r="S43" s="135"/>
      <c r="T43" s="138"/>
      <c r="U43" s="143"/>
      <c r="V43" s="62"/>
      <c r="W43" s="138"/>
      <c r="X43" s="145"/>
      <c r="Y43" s="62"/>
      <c r="Z43" s="62"/>
      <c r="AA43" s="62"/>
    </row>
    <row r="44" spans="1:27" ht="12.75" outlineLevel="1">
      <c r="A44" s="82"/>
      <c r="M44" s="96"/>
      <c r="N44" s="96"/>
      <c r="O44" s="62"/>
      <c r="Q44" s="62"/>
      <c r="R44" s="138"/>
      <c r="S44" s="178"/>
      <c r="T44" s="138"/>
      <c r="U44" s="143"/>
      <c r="V44" s="62"/>
      <c r="W44" s="138"/>
      <c r="X44" s="144"/>
      <c r="Y44" s="62"/>
      <c r="Z44" s="62"/>
      <c r="AA44" s="62"/>
    </row>
    <row r="45" spans="13:27" ht="12.75">
      <c r="M45" s="96"/>
      <c r="N45" s="96"/>
      <c r="O45" s="62"/>
      <c r="Q45" s="62"/>
      <c r="R45" s="138"/>
      <c r="S45" s="135"/>
      <c r="T45" s="138"/>
      <c r="U45" s="143"/>
      <c r="V45" s="62"/>
      <c r="W45" s="138"/>
      <c r="X45" s="145"/>
      <c r="Y45" s="62"/>
      <c r="Z45" s="62"/>
      <c r="AA45" s="62"/>
    </row>
    <row r="46" spans="15:27" ht="12.75">
      <c r="O46" s="62"/>
      <c r="Q46" s="62"/>
      <c r="R46" s="138"/>
      <c r="S46" s="135"/>
      <c r="T46" s="138"/>
      <c r="U46" s="143"/>
      <c r="V46" s="62"/>
      <c r="W46" s="138"/>
      <c r="X46" s="143"/>
      <c r="Y46" s="62"/>
      <c r="Z46" s="62"/>
      <c r="AA46" s="62"/>
    </row>
    <row r="47" spans="15:27" ht="12.75">
      <c r="O47" s="62"/>
      <c r="Q47" s="62"/>
      <c r="R47" s="138"/>
      <c r="S47" s="135"/>
      <c r="T47" s="138"/>
      <c r="U47" s="143"/>
      <c r="V47" s="62"/>
      <c r="W47" s="134"/>
      <c r="X47" s="135"/>
      <c r="Y47" s="62"/>
      <c r="Z47" s="62"/>
      <c r="AA47" s="62"/>
    </row>
    <row r="48" spans="15:27" ht="12.75">
      <c r="O48" s="62"/>
      <c r="Q48" s="62"/>
      <c r="R48" s="138"/>
      <c r="S48" s="135"/>
      <c r="T48" s="138"/>
      <c r="U48" s="135"/>
      <c r="V48" s="62"/>
      <c r="W48" s="134"/>
      <c r="X48" s="135"/>
      <c r="Y48" s="62"/>
      <c r="Z48" s="62"/>
      <c r="AA48" s="62"/>
    </row>
    <row r="49" spans="1:27" ht="12.75">
      <c r="A49" s="53"/>
      <c r="O49" s="62"/>
      <c r="Q49" s="62"/>
      <c r="R49" s="138"/>
      <c r="S49" s="135"/>
      <c r="T49" s="138"/>
      <c r="U49" s="143"/>
      <c r="V49" s="62"/>
      <c r="W49" s="134"/>
      <c r="X49" s="135"/>
      <c r="Y49" s="62"/>
      <c r="Z49" s="62"/>
      <c r="AA49" s="62"/>
    </row>
    <row r="50" spans="15:24" ht="12.75">
      <c r="O50" s="62"/>
      <c r="Q50" s="62"/>
      <c r="R50" s="138"/>
      <c r="S50" s="135"/>
      <c r="T50" s="138"/>
      <c r="U50" s="143"/>
      <c r="V50" s="62"/>
      <c r="W50" s="134"/>
      <c r="X50" s="135"/>
    </row>
    <row r="51" spans="15:24" ht="12.75">
      <c r="O51" s="62"/>
      <c r="Q51" s="62"/>
      <c r="R51" s="138"/>
      <c r="S51" s="135"/>
      <c r="T51" s="134"/>
      <c r="U51" s="135"/>
      <c r="V51" s="62"/>
      <c r="W51" s="134"/>
      <c r="X51" s="135"/>
    </row>
    <row r="52" spans="15:24" ht="12.75">
      <c r="O52" s="62"/>
      <c r="Q52" s="62"/>
      <c r="R52" s="138"/>
      <c r="S52" s="135"/>
      <c r="T52" s="134"/>
      <c r="U52" s="135"/>
      <c r="V52" s="62"/>
      <c r="W52" s="134"/>
      <c r="X52" s="135"/>
    </row>
    <row r="53" spans="15:24" ht="12.75">
      <c r="O53" s="62"/>
      <c r="Q53" s="62"/>
      <c r="R53" s="138"/>
      <c r="S53" s="135"/>
      <c r="T53" s="134"/>
      <c r="U53" s="135"/>
      <c r="V53" s="62"/>
      <c r="W53" s="134"/>
      <c r="X53" s="135"/>
    </row>
    <row r="54" spans="15:24" ht="12.75">
      <c r="O54" s="62"/>
      <c r="Q54" s="62"/>
      <c r="R54" s="138"/>
      <c r="S54" s="135"/>
      <c r="T54" s="134"/>
      <c r="U54" s="135"/>
      <c r="V54" s="62"/>
      <c r="W54" s="134"/>
      <c r="X54" s="135"/>
    </row>
    <row r="55" spans="15:24" ht="12.75">
      <c r="O55" s="62"/>
      <c r="Q55" s="62"/>
      <c r="R55" s="138"/>
      <c r="S55" s="135"/>
      <c r="T55" s="134"/>
      <c r="U55" s="135"/>
      <c r="V55" s="62"/>
      <c r="W55" s="134"/>
      <c r="X55" s="135"/>
    </row>
    <row r="56" spans="15:24" ht="12.75">
      <c r="O56" s="62"/>
      <c r="Q56" s="62"/>
      <c r="R56" s="138"/>
      <c r="S56" s="135"/>
      <c r="T56" s="62"/>
      <c r="U56" s="62"/>
      <c r="V56" s="62"/>
      <c r="W56" s="134"/>
      <c r="X56" s="135"/>
    </row>
    <row r="57" spans="15:24" ht="12.75">
      <c r="O57" s="62"/>
      <c r="Q57" s="62"/>
      <c r="R57" s="138"/>
      <c r="S57" s="135"/>
      <c r="T57" s="62"/>
      <c r="U57" s="62"/>
      <c r="V57" s="62"/>
      <c r="W57" s="134"/>
      <c r="X57" s="135"/>
    </row>
    <row r="58" spans="15:24" ht="12.75">
      <c r="O58" s="62"/>
      <c r="Q58" s="62"/>
      <c r="R58" s="138"/>
      <c r="S58" s="135"/>
      <c r="T58" s="62"/>
      <c r="U58" s="62"/>
      <c r="V58" s="62"/>
      <c r="W58" s="134"/>
      <c r="X58" s="135"/>
    </row>
    <row r="59" spans="15:24" ht="12.75">
      <c r="O59" s="62"/>
      <c r="Q59" s="62"/>
      <c r="R59" s="138"/>
      <c r="S59" s="135"/>
      <c r="T59" s="62"/>
      <c r="U59" s="62"/>
      <c r="V59" s="62"/>
      <c r="W59" s="134"/>
      <c r="X59" s="135"/>
    </row>
    <row r="60" spans="15:24" ht="12.75">
      <c r="O60" s="62"/>
      <c r="Q60" s="62"/>
      <c r="R60" s="138"/>
      <c r="S60" s="135"/>
      <c r="T60" s="62"/>
      <c r="U60" s="62"/>
      <c r="V60" s="62"/>
      <c r="W60" s="134"/>
      <c r="X60" s="135"/>
    </row>
    <row r="61" spans="17:24" ht="12.75">
      <c r="Q61" s="62"/>
      <c r="R61" s="138"/>
      <c r="S61" s="135"/>
      <c r="T61" s="62"/>
      <c r="U61" s="62"/>
      <c r="V61" s="62"/>
      <c r="W61" s="134"/>
      <c r="X61" s="135"/>
    </row>
    <row r="62" spans="17:24" ht="12.75">
      <c r="Q62" s="62"/>
      <c r="R62" s="138"/>
      <c r="S62" s="135"/>
      <c r="T62" s="62"/>
      <c r="U62" s="62"/>
      <c r="V62" s="62"/>
      <c r="W62" s="134"/>
      <c r="X62" s="135"/>
    </row>
    <row r="63" spans="17:24" ht="12.75">
      <c r="Q63" s="62"/>
      <c r="R63" s="138"/>
      <c r="S63" s="135"/>
      <c r="T63" s="62"/>
      <c r="U63" s="62"/>
      <c r="V63" s="62"/>
      <c r="W63" s="134"/>
      <c r="X63" s="135"/>
    </row>
    <row r="64" spans="17:24" ht="12.75">
      <c r="Q64" s="62"/>
      <c r="R64" s="138"/>
      <c r="S64" s="135"/>
      <c r="T64" s="62"/>
      <c r="U64" s="62"/>
      <c r="V64" s="62"/>
      <c r="W64" s="134"/>
      <c r="X64" s="135"/>
    </row>
    <row r="65" spans="17:24" ht="12.75">
      <c r="Q65" s="62"/>
      <c r="R65" s="138"/>
      <c r="S65" s="135"/>
      <c r="T65" s="62"/>
      <c r="U65" s="62"/>
      <c r="V65" s="62"/>
      <c r="W65" s="134"/>
      <c r="X65" s="135"/>
    </row>
    <row r="66" spans="17:24" ht="12.75">
      <c r="Q66" s="62"/>
      <c r="R66" s="138"/>
      <c r="S66" s="135"/>
      <c r="T66" s="62"/>
      <c r="U66" s="62"/>
      <c r="V66" s="62"/>
      <c r="W66" s="134"/>
      <c r="X66" s="135"/>
    </row>
    <row r="67" spans="17:20" ht="12.75">
      <c r="Q67" s="62"/>
      <c r="R67" s="138"/>
      <c r="S67" s="135"/>
      <c r="T67" s="62"/>
    </row>
    <row r="68" spans="17:20" ht="12.75">
      <c r="Q68" s="62"/>
      <c r="R68" s="138"/>
      <c r="S68" s="135"/>
      <c r="T68" s="62"/>
    </row>
    <row r="69" spans="17:20" ht="12.75">
      <c r="Q69" s="62"/>
      <c r="R69" s="138"/>
      <c r="S69" s="135"/>
      <c r="T69" s="62"/>
    </row>
    <row r="70" spans="17:20" ht="12.75">
      <c r="Q70" s="62"/>
      <c r="R70" s="138"/>
      <c r="S70" s="135"/>
      <c r="T70" s="62"/>
    </row>
    <row r="71" spans="17:20" ht="12.75">
      <c r="Q71" s="62"/>
      <c r="R71" s="138"/>
      <c r="S71" s="135"/>
      <c r="T71" s="62"/>
    </row>
    <row r="72" spans="17:20" ht="12.75">
      <c r="Q72" s="62"/>
      <c r="R72" s="138"/>
      <c r="S72" s="143"/>
      <c r="T72" s="62"/>
    </row>
    <row r="73" spans="17:20" ht="9.75">
      <c r="Q73" s="62"/>
      <c r="R73" s="62"/>
      <c r="S73" s="62"/>
      <c r="T73" s="62"/>
    </row>
    <row r="74" spans="17:20" ht="9.75">
      <c r="Q74" s="62"/>
      <c r="R74" s="62"/>
      <c r="S74" s="62"/>
      <c r="T74" s="62"/>
    </row>
    <row r="75" spans="17:20" ht="9.75">
      <c r="Q75" s="62"/>
      <c r="R75" s="62"/>
      <c r="S75" s="62"/>
      <c r="T75" s="62"/>
    </row>
    <row r="76" spans="17:20" ht="9.75">
      <c r="Q76" s="62"/>
      <c r="R76" s="62"/>
      <c r="S76" s="62"/>
      <c r="T76" s="62"/>
    </row>
    <row r="77" spans="17:20" ht="9.75">
      <c r="Q77" s="62"/>
      <c r="R77" s="62"/>
      <c r="S77" s="62"/>
      <c r="T77" s="62"/>
    </row>
    <row r="78" spans="17:20" ht="9.75">
      <c r="Q78" s="62"/>
      <c r="R78" s="62"/>
      <c r="S78" s="62"/>
      <c r="T78" s="62"/>
    </row>
    <row r="79" spans="17:20" ht="9.75">
      <c r="Q79" s="62"/>
      <c r="R79" s="62"/>
      <c r="S79" s="62"/>
      <c r="T79" s="62"/>
    </row>
    <row r="80" spans="17:20" ht="9.75">
      <c r="Q80" s="62"/>
      <c r="R80" s="62"/>
      <c r="S80" s="62"/>
      <c r="T80" s="62"/>
    </row>
    <row r="81" spans="17:20" ht="9.75">
      <c r="Q81" s="62"/>
      <c r="R81" s="62"/>
      <c r="S81" s="62"/>
      <c r="T81" s="62"/>
    </row>
    <row r="82" spans="17:20" ht="9.75">
      <c r="Q82" s="62"/>
      <c r="R82" s="62"/>
      <c r="S82" s="62"/>
      <c r="T82" s="62"/>
    </row>
    <row r="83" spans="17:20" ht="9.75">
      <c r="Q83" s="62"/>
      <c r="R83" s="62"/>
      <c r="S83" s="62"/>
      <c r="T83" s="62"/>
    </row>
    <row r="84" spans="17:20" ht="9.75">
      <c r="Q84" s="62"/>
      <c r="R84" s="62"/>
      <c r="S84" s="62"/>
      <c r="T84" s="62"/>
    </row>
    <row r="85" spans="17:20" ht="9.75">
      <c r="Q85" s="62"/>
      <c r="R85" s="62"/>
      <c r="S85" s="62"/>
      <c r="T85" s="62"/>
    </row>
    <row r="86" spans="17:20" ht="9.75">
      <c r="Q86" s="62"/>
      <c r="R86" s="62"/>
      <c r="S86" s="62"/>
      <c r="T86" s="62"/>
    </row>
    <row r="87" spans="17:20" ht="9.75">
      <c r="Q87" s="62"/>
      <c r="R87" s="62"/>
      <c r="S87" s="62"/>
      <c r="T87" s="62"/>
    </row>
    <row r="88" spans="17:20" ht="9.75">
      <c r="Q88" s="62"/>
      <c r="R88" s="62"/>
      <c r="S88" s="62"/>
      <c r="T88" s="62"/>
    </row>
    <row r="89" spans="17:20" ht="9.75">
      <c r="Q89" s="62"/>
      <c r="R89" s="62"/>
      <c r="S89" s="62"/>
      <c r="T89" s="62"/>
    </row>
    <row r="90" spans="17:20" ht="9.75">
      <c r="Q90" s="62"/>
      <c r="R90" s="62"/>
      <c r="S90" s="62"/>
      <c r="T90" s="62"/>
    </row>
    <row r="91" spans="17:20" ht="9.75">
      <c r="Q91" s="62"/>
      <c r="R91" s="62"/>
      <c r="S91" s="62"/>
      <c r="T91" s="62"/>
    </row>
    <row r="92" spans="17:20" ht="9.75">
      <c r="Q92" s="62"/>
      <c r="R92" s="62"/>
      <c r="S92" s="62"/>
      <c r="T92" s="62"/>
    </row>
    <row r="93" spans="17:20" ht="9.75">
      <c r="Q93" s="62"/>
      <c r="R93" s="62"/>
      <c r="S93" s="62"/>
      <c r="T93" s="62"/>
    </row>
    <row r="94" spans="17:20" ht="9.75">
      <c r="Q94" s="62"/>
      <c r="R94" s="62"/>
      <c r="S94" s="62"/>
      <c r="T94" s="62"/>
    </row>
    <row r="95" spans="17:20" ht="9.75">
      <c r="Q95" s="62"/>
      <c r="R95" s="62"/>
      <c r="S95" s="62"/>
      <c r="T95" s="62"/>
    </row>
    <row r="96" spans="17:20" ht="9.75">
      <c r="Q96" s="62"/>
      <c r="R96" s="62"/>
      <c r="S96" s="62"/>
      <c r="T96" s="62"/>
    </row>
    <row r="97" spans="17:20" ht="9.75">
      <c r="Q97" s="62"/>
      <c r="R97" s="62"/>
      <c r="S97" s="62"/>
      <c r="T97" s="62"/>
    </row>
    <row r="98" spans="17:20" ht="9.75">
      <c r="Q98" s="62"/>
      <c r="R98" s="62"/>
      <c r="S98" s="62"/>
      <c r="T98" s="62"/>
    </row>
    <row r="99" spans="17:20" ht="9.75">
      <c r="Q99" s="62"/>
      <c r="R99" s="62"/>
      <c r="S99" s="62"/>
      <c r="T99" s="62"/>
    </row>
    <row r="100" spans="17:20" ht="9.75">
      <c r="Q100" s="62"/>
      <c r="R100" s="62"/>
      <c r="S100" s="62"/>
      <c r="T100" s="62"/>
    </row>
    <row r="101" spans="17:20" ht="9.75">
      <c r="Q101" s="62"/>
      <c r="R101" s="62"/>
      <c r="S101" s="62"/>
      <c r="T101" s="62"/>
    </row>
    <row r="102" spans="17:20" ht="9.75">
      <c r="Q102" s="62"/>
      <c r="R102" s="62"/>
      <c r="S102" s="62"/>
      <c r="T102" s="62"/>
    </row>
    <row r="103" spans="17:20" ht="9.75">
      <c r="Q103" s="62"/>
      <c r="R103" s="62"/>
      <c r="S103" s="62"/>
      <c r="T103" s="62"/>
    </row>
    <row r="104" spans="17:20" ht="9.75">
      <c r="Q104" s="62"/>
      <c r="R104" s="62"/>
      <c r="S104" s="62"/>
      <c r="T104" s="62"/>
    </row>
    <row r="105" spans="17:20" ht="9.75">
      <c r="Q105" s="62"/>
      <c r="R105" s="62"/>
      <c r="S105" s="62"/>
      <c r="T105" s="62"/>
    </row>
    <row r="106" spans="17:20" ht="9.75">
      <c r="Q106" s="62"/>
      <c r="R106" s="62"/>
      <c r="S106" s="62"/>
      <c r="T106" s="62"/>
    </row>
    <row r="107" spans="17:20" ht="9.75">
      <c r="Q107" s="62"/>
      <c r="R107" s="62"/>
      <c r="S107" s="62"/>
      <c r="T107" s="62"/>
    </row>
    <row r="108" spans="17:20" ht="9.75">
      <c r="Q108" s="62"/>
      <c r="R108" s="62"/>
      <c r="S108" s="62"/>
      <c r="T108" s="62"/>
    </row>
    <row r="109" spans="17:20" ht="9.75">
      <c r="Q109" s="62"/>
      <c r="R109" s="62"/>
      <c r="S109" s="62"/>
      <c r="T109" s="62"/>
    </row>
    <row r="110" spans="17:20" ht="9.75">
      <c r="Q110" s="62"/>
      <c r="R110" s="62"/>
      <c r="S110" s="62"/>
      <c r="T110" s="62"/>
    </row>
    <row r="111" spans="17:20" ht="9.75">
      <c r="Q111" s="62"/>
      <c r="R111" s="62"/>
      <c r="S111" s="62"/>
      <c r="T111" s="62"/>
    </row>
    <row r="112" spans="17:20" ht="9.75">
      <c r="Q112" s="62"/>
      <c r="R112" s="62"/>
      <c r="S112" s="62"/>
      <c r="T112" s="62"/>
    </row>
    <row r="113" spans="17:20" ht="9.75">
      <c r="Q113" s="62"/>
      <c r="R113" s="62"/>
      <c r="S113" s="62"/>
      <c r="T113" s="62"/>
    </row>
    <row r="114" spans="17:20" ht="9.75">
      <c r="Q114" s="62"/>
      <c r="R114" s="62"/>
      <c r="S114" s="62"/>
      <c r="T114" s="62"/>
    </row>
    <row r="115" spans="17:20" ht="9.75">
      <c r="Q115" s="62"/>
      <c r="R115" s="62"/>
      <c r="S115" s="62"/>
      <c r="T115" s="62"/>
    </row>
    <row r="116" spans="17:20" ht="9.75">
      <c r="Q116" s="62"/>
      <c r="R116" s="62"/>
      <c r="S116" s="62"/>
      <c r="T116" s="62"/>
    </row>
    <row r="117" spans="17:20" ht="9.75">
      <c r="Q117" s="62"/>
      <c r="R117" s="62"/>
      <c r="S117" s="62"/>
      <c r="T117" s="62"/>
    </row>
    <row r="118" spans="17:20" ht="9.75">
      <c r="Q118" s="62"/>
      <c r="R118" s="62"/>
      <c r="S118" s="62"/>
      <c r="T118" s="62"/>
    </row>
    <row r="119" spans="17:20" ht="9.75">
      <c r="Q119" s="62"/>
      <c r="R119" s="62"/>
      <c r="S119" s="62"/>
      <c r="T119" s="62"/>
    </row>
    <row r="120" spans="17:20" ht="9.75">
      <c r="Q120" s="62"/>
      <c r="R120" s="62"/>
      <c r="S120" s="62"/>
      <c r="T120" s="62"/>
    </row>
    <row r="121" spans="17:20" ht="9.75">
      <c r="Q121" s="62"/>
      <c r="R121" s="62"/>
      <c r="S121" s="62"/>
      <c r="T121" s="62"/>
    </row>
    <row r="122" spans="17:20" ht="9.75">
      <c r="Q122" s="62"/>
      <c r="R122" s="62"/>
      <c r="S122" s="62"/>
      <c r="T122" s="62"/>
    </row>
    <row r="123" spans="17:20" ht="9.75">
      <c r="Q123" s="62"/>
      <c r="R123" s="62"/>
      <c r="S123" s="62"/>
      <c r="T123" s="62"/>
    </row>
    <row r="124" spans="17:20" ht="9.75">
      <c r="Q124" s="62"/>
      <c r="R124" s="62"/>
      <c r="S124" s="62"/>
      <c r="T124" s="62"/>
    </row>
    <row r="125" spans="17:20" ht="9.75">
      <c r="Q125" s="62"/>
      <c r="R125" s="62"/>
      <c r="S125" s="62"/>
      <c r="T125" s="62"/>
    </row>
    <row r="126" spans="17:20" ht="9.75">
      <c r="Q126" s="62"/>
      <c r="R126" s="62"/>
      <c r="S126" s="62"/>
      <c r="T126" s="62"/>
    </row>
    <row r="127" spans="17:20" ht="9.75">
      <c r="Q127" s="62"/>
      <c r="R127" s="62"/>
      <c r="S127" s="62"/>
      <c r="T127" s="62"/>
    </row>
    <row r="128" spans="17:20" ht="9.75">
      <c r="Q128" s="62"/>
      <c r="R128" s="62"/>
      <c r="S128" s="62"/>
      <c r="T128" s="62"/>
    </row>
    <row r="129" spans="17:20" ht="9.75">
      <c r="Q129" s="62"/>
      <c r="R129" s="62"/>
      <c r="S129" s="62"/>
      <c r="T129" s="62"/>
    </row>
    <row r="130" spans="17:20" ht="9.75">
      <c r="Q130" s="62"/>
      <c r="R130" s="62"/>
      <c r="S130" s="62"/>
      <c r="T130" s="62"/>
    </row>
    <row r="131" spans="17:20" ht="9.75">
      <c r="Q131" s="62"/>
      <c r="R131" s="62"/>
      <c r="S131" s="62"/>
      <c r="T131" s="62"/>
    </row>
    <row r="132" spans="17:20" ht="9.75">
      <c r="Q132" s="62"/>
      <c r="R132" s="62"/>
      <c r="S132" s="62"/>
      <c r="T132" s="62"/>
    </row>
    <row r="133" spans="17:20" ht="9.75">
      <c r="Q133" s="62"/>
      <c r="R133" s="62"/>
      <c r="S133" s="62"/>
      <c r="T133" s="62"/>
    </row>
    <row r="134" spans="17:20" ht="9.75">
      <c r="Q134" s="62"/>
      <c r="R134" s="62"/>
      <c r="S134" s="62"/>
      <c r="T134" s="62"/>
    </row>
    <row r="135" spans="17:20" ht="9.75">
      <c r="Q135" s="62"/>
      <c r="R135" s="62"/>
      <c r="S135" s="62"/>
      <c r="T135" s="62"/>
    </row>
    <row r="136" spans="17:20" ht="9.75">
      <c r="Q136" s="62"/>
      <c r="R136" s="62"/>
      <c r="S136" s="62"/>
      <c r="T136" s="62"/>
    </row>
    <row r="137" spans="17:20" ht="9.75">
      <c r="Q137" s="62"/>
      <c r="R137" s="62"/>
      <c r="S137" s="62"/>
      <c r="T137" s="62"/>
    </row>
    <row r="138" spans="17:20" ht="9.75">
      <c r="Q138" s="62"/>
      <c r="R138" s="62"/>
      <c r="S138" s="62"/>
      <c r="T138" s="62"/>
    </row>
    <row r="139" spans="17:20" ht="9.75">
      <c r="Q139" s="62"/>
      <c r="R139" s="62"/>
      <c r="S139" s="62"/>
      <c r="T139" s="62"/>
    </row>
    <row r="140" spans="17:20" ht="9.75">
      <c r="Q140" s="62"/>
      <c r="R140" s="62"/>
      <c r="S140" s="62"/>
      <c r="T140" s="62"/>
    </row>
    <row r="141" spans="17:20" ht="9.75">
      <c r="Q141" s="62"/>
      <c r="R141" s="62"/>
      <c r="S141" s="62"/>
      <c r="T141" s="62"/>
    </row>
    <row r="142" spans="17:20" ht="9.75">
      <c r="Q142" s="62"/>
      <c r="R142" s="62"/>
      <c r="S142" s="62"/>
      <c r="T142" s="62"/>
    </row>
    <row r="143" spans="17:20" ht="9.75">
      <c r="Q143" s="62"/>
      <c r="R143" s="62"/>
      <c r="S143" s="62"/>
      <c r="T143" s="62"/>
    </row>
    <row r="144" spans="17:20" ht="9.75">
      <c r="Q144" s="62"/>
      <c r="R144" s="62"/>
      <c r="S144" s="62"/>
      <c r="T144" s="62"/>
    </row>
    <row r="145" spans="17:20" ht="9.75">
      <c r="Q145" s="62"/>
      <c r="R145" s="62"/>
      <c r="S145" s="62"/>
      <c r="T145" s="62"/>
    </row>
    <row r="146" spans="17:20" ht="9.75">
      <c r="Q146" s="62"/>
      <c r="R146" s="62"/>
      <c r="S146" s="62"/>
      <c r="T146" s="62"/>
    </row>
    <row r="147" spans="17:20" ht="9.75">
      <c r="Q147" s="62"/>
      <c r="R147" s="62"/>
      <c r="S147" s="62"/>
      <c r="T147" s="62"/>
    </row>
    <row r="148" spans="17:20" ht="9.75">
      <c r="Q148" s="62"/>
      <c r="R148" s="62"/>
      <c r="S148" s="62"/>
      <c r="T148" s="62"/>
    </row>
    <row r="149" spans="17:20" ht="9.75">
      <c r="Q149" s="62"/>
      <c r="R149" s="62"/>
      <c r="S149" s="62"/>
      <c r="T149" s="62"/>
    </row>
    <row r="150" spans="17:20" ht="9.75">
      <c r="Q150" s="62"/>
      <c r="R150" s="62"/>
      <c r="S150" s="62"/>
      <c r="T150" s="62"/>
    </row>
    <row r="151" spans="17:20" ht="9.75">
      <c r="Q151" s="62"/>
      <c r="R151" s="62"/>
      <c r="S151" s="62"/>
      <c r="T151" s="62"/>
    </row>
    <row r="152" spans="17:20" ht="9.75">
      <c r="Q152" s="62"/>
      <c r="R152" s="62"/>
      <c r="S152" s="62"/>
      <c r="T152" s="62"/>
    </row>
    <row r="153" spans="17:20" ht="9.75">
      <c r="Q153" s="62"/>
      <c r="R153" s="62"/>
      <c r="S153" s="62"/>
      <c r="T153" s="62"/>
    </row>
    <row r="154" spans="17:20" ht="9.75">
      <c r="Q154" s="62"/>
      <c r="R154" s="62"/>
      <c r="S154" s="62"/>
      <c r="T154" s="62"/>
    </row>
    <row r="155" spans="17:20" ht="9.75">
      <c r="Q155" s="62"/>
      <c r="R155" s="62"/>
      <c r="S155" s="62"/>
      <c r="T155" s="62"/>
    </row>
    <row r="156" spans="17:20" ht="9.75">
      <c r="Q156" s="62"/>
      <c r="R156" s="62"/>
      <c r="S156" s="62"/>
      <c r="T156" s="62"/>
    </row>
    <row r="157" spans="17:20" ht="9.75">
      <c r="Q157" s="62"/>
      <c r="R157" s="62"/>
      <c r="S157" s="62"/>
      <c r="T157" s="62"/>
    </row>
    <row r="158" spans="17:20" ht="9.75">
      <c r="Q158" s="62"/>
      <c r="R158" s="62"/>
      <c r="S158" s="62"/>
      <c r="T158" s="62"/>
    </row>
    <row r="159" spans="17:20" ht="9.75">
      <c r="Q159" s="62"/>
      <c r="R159" s="62"/>
      <c r="S159" s="62"/>
      <c r="T159" s="62"/>
    </row>
    <row r="160" spans="17:20" ht="9.75">
      <c r="Q160" s="62"/>
      <c r="R160" s="62"/>
      <c r="S160" s="62"/>
      <c r="T160" s="62"/>
    </row>
    <row r="161" spans="17:20" ht="9.75">
      <c r="Q161" s="62"/>
      <c r="R161" s="62"/>
      <c r="S161" s="62"/>
      <c r="T161" s="62"/>
    </row>
    <row r="162" spans="17:20" ht="9.75">
      <c r="Q162" s="62"/>
      <c r="R162" s="62"/>
      <c r="S162" s="62"/>
      <c r="T162" s="62"/>
    </row>
    <row r="163" spans="17:20" ht="9.75">
      <c r="Q163" s="62"/>
      <c r="R163" s="62"/>
      <c r="S163" s="62"/>
      <c r="T163" s="62"/>
    </row>
    <row r="164" spans="17:20" ht="9.75">
      <c r="Q164" s="62"/>
      <c r="R164" s="62"/>
      <c r="S164" s="62"/>
      <c r="T164" s="62"/>
    </row>
    <row r="165" spans="17:20" ht="9.75">
      <c r="Q165" s="62"/>
      <c r="R165" s="62"/>
      <c r="S165" s="62"/>
      <c r="T165" s="62"/>
    </row>
    <row r="166" spans="17:20" ht="9.75">
      <c r="Q166" s="62"/>
      <c r="R166" s="62"/>
      <c r="S166" s="62"/>
      <c r="T166" s="62"/>
    </row>
    <row r="167" spans="17:20" ht="9.75">
      <c r="Q167" s="62"/>
      <c r="R167" s="62"/>
      <c r="S167" s="62"/>
      <c r="T167" s="62"/>
    </row>
    <row r="168" spans="17:20" ht="9.75">
      <c r="Q168" s="62"/>
      <c r="R168" s="62"/>
      <c r="S168" s="62"/>
      <c r="T168" s="62"/>
    </row>
    <row r="169" spans="17:20" ht="9.75">
      <c r="Q169" s="62"/>
      <c r="R169" s="62"/>
      <c r="S169" s="62"/>
      <c r="T169" s="62"/>
    </row>
    <row r="170" spans="17:20" ht="9.75">
      <c r="Q170" s="62"/>
      <c r="R170" s="62"/>
      <c r="S170" s="62"/>
      <c r="T170" s="62"/>
    </row>
    <row r="171" spans="17:20" ht="9.75">
      <c r="Q171" s="62"/>
      <c r="R171" s="62"/>
      <c r="S171" s="62"/>
      <c r="T171" s="62"/>
    </row>
    <row r="172" spans="17:20" ht="9.75">
      <c r="Q172" s="62"/>
      <c r="R172" s="62"/>
      <c r="S172" s="62"/>
      <c r="T172" s="62"/>
    </row>
    <row r="173" spans="17:20" ht="9.75">
      <c r="Q173" s="62"/>
      <c r="R173" s="62"/>
      <c r="S173" s="62"/>
      <c r="T173" s="62"/>
    </row>
    <row r="174" spans="17:20" ht="9.75">
      <c r="Q174" s="62"/>
      <c r="R174" s="62"/>
      <c r="S174" s="62"/>
      <c r="T174" s="62"/>
    </row>
    <row r="175" spans="17:20" ht="9.75">
      <c r="Q175" s="62"/>
      <c r="R175" s="62"/>
      <c r="S175" s="62"/>
      <c r="T175" s="62"/>
    </row>
    <row r="176" spans="17:20" ht="9.75">
      <c r="Q176" s="62"/>
      <c r="R176" s="62"/>
      <c r="S176" s="62"/>
      <c r="T176" s="62"/>
    </row>
    <row r="177" spans="17:20" ht="9.75">
      <c r="Q177" s="62"/>
      <c r="R177" s="62"/>
      <c r="S177" s="62"/>
      <c r="T177" s="62"/>
    </row>
    <row r="178" spans="17:20" ht="9.75">
      <c r="Q178" s="62"/>
      <c r="R178" s="62"/>
      <c r="S178" s="62"/>
      <c r="T178" s="62"/>
    </row>
    <row r="179" spans="17:20" ht="9.75">
      <c r="Q179" s="62"/>
      <c r="R179" s="62"/>
      <c r="S179" s="62"/>
      <c r="T179" s="62"/>
    </row>
    <row r="180" spans="17:20" ht="9.75">
      <c r="Q180" s="62"/>
      <c r="R180" s="62"/>
      <c r="S180" s="62"/>
      <c r="T180" s="62"/>
    </row>
    <row r="181" spans="17:20" ht="9.75">
      <c r="Q181" s="62"/>
      <c r="R181" s="62"/>
      <c r="S181" s="62"/>
      <c r="T181" s="62"/>
    </row>
    <row r="182" spans="17:20" ht="9.75">
      <c r="Q182" s="62"/>
      <c r="R182" s="62"/>
      <c r="S182" s="62"/>
      <c r="T182" s="62"/>
    </row>
    <row r="183" spans="17:20" ht="9.75">
      <c r="Q183" s="62"/>
      <c r="R183" s="62"/>
      <c r="S183" s="62"/>
      <c r="T183" s="62"/>
    </row>
    <row r="184" spans="17:20" ht="9.75">
      <c r="Q184" s="62"/>
      <c r="R184" s="62"/>
      <c r="S184" s="62"/>
      <c r="T184" s="62"/>
    </row>
    <row r="185" spans="17:20" ht="9.75">
      <c r="Q185" s="62"/>
      <c r="R185" s="62"/>
      <c r="S185" s="62"/>
      <c r="T185" s="62"/>
    </row>
    <row r="186" spans="17:20" ht="9.75">
      <c r="Q186" s="62"/>
      <c r="R186" s="62"/>
      <c r="S186" s="62"/>
      <c r="T186" s="62"/>
    </row>
    <row r="187" spans="17:20" ht="9.75">
      <c r="Q187" s="62"/>
      <c r="R187" s="62"/>
      <c r="S187" s="62"/>
      <c r="T187" s="62"/>
    </row>
    <row r="188" spans="17:20" ht="9.75">
      <c r="Q188" s="62"/>
      <c r="R188" s="62"/>
      <c r="S188" s="62"/>
      <c r="T188" s="62"/>
    </row>
    <row r="189" spans="17:20" ht="9.75">
      <c r="Q189" s="62"/>
      <c r="R189" s="62"/>
      <c r="S189" s="62"/>
      <c r="T189" s="62"/>
    </row>
    <row r="190" spans="17:20" ht="9.75">
      <c r="Q190" s="62"/>
      <c r="R190" s="62"/>
      <c r="S190" s="62"/>
      <c r="T190" s="62"/>
    </row>
    <row r="191" spans="17:20" ht="9.75">
      <c r="Q191" s="62"/>
      <c r="R191" s="62"/>
      <c r="S191" s="62"/>
      <c r="T191" s="62"/>
    </row>
    <row r="192" spans="17:20" ht="9.75">
      <c r="Q192" s="62"/>
      <c r="R192" s="62"/>
      <c r="S192" s="62"/>
      <c r="T192" s="62"/>
    </row>
    <row r="193" spans="17:20" ht="9.75">
      <c r="Q193" s="62"/>
      <c r="R193" s="62"/>
      <c r="S193" s="62"/>
      <c r="T193" s="62"/>
    </row>
    <row r="194" spans="17:20" ht="9.75">
      <c r="Q194" s="62"/>
      <c r="R194" s="62"/>
      <c r="S194" s="62"/>
      <c r="T194" s="62"/>
    </row>
    <row r="195" spans="17:20" ht="9.75">
      <c r="Q195" s="62"/>
      <c r="R195" s="62"/>
      <c r="S195" s="62"/>
      <c r="T195" s="62"/>
    </row>
    <row r="196" spans="17:20" ht="9.75">
      <c r="Q196" s="62"/>
      <c r="R196" s="62"/>
      <c r="S196" s="62"/>
      <c r="T196" s="62"/>
    </row>
    <row r="197" spans="17:20" ht="9.75">
      <c r="Q197" s="62"/>
      <c r="R197" s="62"/>
      <c r="S197" s="62"/>
      <c r="T197" s="62"/>
    </row>
    <row r="198" spans="17:20" ht="9.75">
      <c r="Q198" s="62"/>
      <c r="R198" s="62"/>
      <c r="S198" s="62"/>
      <c r="T198" s="62"/>
    </row>
    <row r="199" spans="17:20" ht="9.75">
      <c r="Q199" s="62"/>
      <c r="R199" s="62"/>
      <c r="S199" s="62"/>
      <c r="T199" s="62"/>
    </row>
    <row r="200" spans="17:20" ht="9.75">
      <c r="Q200" s="62"/>
      <c r="R200" s="62"/>
      <c r="S200" s="62"/>
      <c r="T200" s="62"/>
    </row>
    <row r="201" spans="17:20" ht="9.75">
      <c r="Q201" s="62"/>
      <c r="R201" s="62"/>
      <c r="S201" s="62"/>
      <c r="T201" s="62"/>
    </row>
    <row r="202" spans="17:20" ht="9.75">
      <c r="Q202" s="62"/>
      <c r="R202" s="62"/>
      <c r="S202" s="62"/>
      <c r="T202" s="62"/>
    </row>
    <row r="203" spans="17:20" ht="9.75">
      <c r="Q203" s="62"/>
      <c r="R203" s="62"/>
      <c r="S203" s="62"/>
      <c r="T203" s="62"/>
    </row>
    <row r="204" spans="17:20" ht="9.75">
      <c r="Q204" s="62"/>
      <c r="R204" s="62"/>
      <c r="S204" s="62"/>
      <c r="T204" s="62"/>
    </row>
    <row r="205" spans="17:20" ht="9.75">
      <c r="Q205" s="62"/>
      <c r="R205" s="62"/>
      <c r="S205" s="62"/>
      <c r="T205" s="62"/>
    </row>
    <row r="206" spans="17:20" ht="9.75">
      <c r="Q206" s="62"/>
      <c r="R206" s="62"/>
      <c r="S206" s="62"/>
      <c r="T206" s="62"/>
    </row>
    <row r="207" spans="17:20" ht="9.75">
      <c r="Q207" s="62"/>
      <c r="R207" s="62"/>
      <c r="S207" s="62"/>
      <c r="T207" s="62"/>
    </row>
    <row r="208" spans="17:20" ht="9.75">
      <c r="Q208" s="62"/>
      <c r="R208" s="62"/>
      <c r="S208" s="62"/>
      <c r="T208" s="62"/>
    </row>
    <row r="209" spans="17:20" ht="9.75">
      <c r="Q209" s="62"/>
      <c r="R209" s="62"/>
      <c r="S209" s="62"/>
      <c r="T209" s="62"/>
    </row>
    <row r="210" spans="17:20" ht="9.75">
      <c r="Q210" s="62"/>
      <c r="R210" s="62"/>
      <c r="S210" s="62"/>
      <c r="T210" s="62"/>
    </row>
    <row r="211" spans="17:20" ht="9.75">
      <c r="Q211" s="62"/>
      <c r="R211" s="62"/>
      <c r="S211" s="62"/>
      <c r="T211" s="62"/>
    </row>
    <row r="212" spans="17:20" ht="9.75">
      <c r="Q212" s="62"/>
      <c r="R212" s="62"/>
      <c r="S212" s="62"/>
      <c r="T212" s="62"/>
    </row>
    <row r="213" spans="17:20" ht="9.75">
      <c r="Q213" s="62"/>
      <c r="R213" s="62"/>
      <c r="S213" s="62"/>
      <c r="T213" s="62"/>
    </row>
    <row r="214" spans="17:20" ht="9.75">
      <c r="Q214" s="62"/>
      <c r="R214" s="62"/>
      <c r="S214" s="62"/>
      <c r="T214" s="62"/>
    </row>
    <row r="215" spans="17:20" ht="9.75">
      <c r="Q215" s="62"/>
      <c r="R215" s="62"/>
      <c r="S215" s="62"/>
      <c r="T215" s="62"/>
    </row>
  </sheetData>
  <sheetProtection/>
  <printOptions/>
  <pageMargins left="0.08" right="0.08" top="0.25" bottom="0.25" header="0.5" footer="0.25"/>
  <pageSetup fitToHeight="0"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Eija Trees</cp:lastModifiedBy>
  <cp:lastPrinted>2012-04-04T14:55:40Z</cp:lastPrinted>
  <dcterms:created xsi:type="dcterms:W3CDTF">2002-06-17T22:04:42Z</dcterms:created>
  <dcterms:modified xsi:type="dcterms:W3CDTF">2013-04-04T15:18:17Z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5129</vt:i4>
  </property>
  <property fmtid="{D5CDD505-2E9C-101B-9397-08002B2CF9AE}" pid="3" name="MigrationSourceU">
    <vt:lpwstr/>
  </property>
  <property fmtid="{D5CDD505-2E9C-101B-9397-08002B2CF9AE}" pid="4" name="display_urn:schemas-microsoft-com:office:office#Edit">
    <vt:lpwstr>System Account</vt:lpwstr>
  </property>
  <property fmtid="{D5CDD505-2E9C-101B-9397-08002B2CF9AE}" pid="5" name="xd_Signatu">
    <vt:lpwstr/>
  </property>
  <property fmtid="{D5CDD505-2E9C-101B-9397-08002B2CF9AE}" pid="6" name="display_urn:schemas-microsoft-com:office:office#Auth">
    <vt:lpwstr>System Account</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SourceU">
    <vt:lpwstr/>
  </property>
  <property fmtid="{D5CDD505-2E9C-101B-9397-08002B2CF9AE}" pid="12" name="_SharedFileInd">
    <vt:lpwstr/>
  </property>
</Properties>
</file>