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4952" windowHeight="8700" activeTab="0"/>
  </bookViews>
  <sheets>
    <sheet name="PCR Sheet4" sheetId="1" r:id="rId1"/>
  </sheets>
  <definedNames>
    <definedName name="_xlnm.Print_Area" localSheetId="0">'PCR Sheet4'!$A$1:$M$34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<sst xmlns="http://schemas.openxmlformats.org/spreadsheetml/2006/main" count="74" uniqueCount="67">
  <si>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PCR run date: </t>
  </si>
  <si>
    <t>PCR instrument:</t>
  </si>
  <si>
    <t>CEQ run date:</t>
  </si>
  <si>
    <t>CEQ instrument:</t>
  </si>
  <si>
    <t xml:space="preserve"> </t>
  </si>
  <si>
    <t>A</t>
  </si>
  <si>
    <t>blank</t>
  </si>
  <si>
    <t>B</t>
  </si>
  <si>
    <t>C</t>
  </si>
  <si>
    <t>D</t>
  </si>
  <si>
    <t>E</t>
  </si>
  <si>
    <t>F</t>
  </si>
  <si>
    <t>G</t>
  </si>
  <si>
    <t>H</t>
  </si>
  <si>
    <t>SLS lot no.</t>
  </si>
  <si>
    <t>[put in # of samples only]</t>
  </si>
  <si>
    <t>SLS</t>
  </si>
  <si>
    <t>600 bp</t>
  </si>
  <si>
    <t>Buffer lot no.</t>
  </si>
  <si>
    <r>
      <t xml:space="preserve">  Mix the Sample Loading Solution (SLS) and 600 bp ladder in an appropriate tube. Add 20 </t>
    </r>
    <r>
      <rPr>
        <sz val="9"/>
        <rFont val="Arial"/>
        <family val="2"/>
      </rPr>
      <t>µ</t>
    </r>
    <r>
      <rPr>
        <sz val="9"/>
        <rFont val="Times New Roman"/>
        <family val="1"/>
      </rPr>
      <t>l of mixture to each well.</t>
    </r>
  </si>
  <si>
    <t xml:space="preserve">3.  Fill in the exact number of fragment analysis reactions (2 per isolate) in the red box (extra already included in calculation). </t>
  </si>
  <si>
    <t>(example: for an isolate CDC_K1720 the BN key numbers are CDC_K1720R1 and CDC_K1720R2).</t>
  </si>
  <si>
    <t xml:space="preserve">1.  For each isolate, fill in an appropriate BioNumerics key number for PCR reactions R1 and R2. </t>
  </si>
  <si>
    <t>R1 fragment sizes</t>
  </si>
  <si>
    <t>R2 fragment sizes</t>
  </si>
  <si>
    <t>Fragment Sizes</t>
  </si>
  <si>
    <t>Expected Size Ranges</t>
  </si>
  <si>
    <t>600 bp lot no.    Gel lot no.</t>
  </si>
  <si>
    <r>
      <t>E. coli</t>
    </r>
    <r>
      <rPr>
        <b/>
        <sz val="10"/>
        <rFont val="Times New Roman"/>
        <family val="1"/>
      </rPr>
      <t xml:space="preserve"> O157 - Internal Ladder fragment sizes</t>
    </r>
  </si>
  <si>
    <t>VNTR_25</t>
  </si>
  <si>
    <t>VNTR_17</t>
  </si>
  <si>
    <t>VNTR_36</t>
  </si>
  <si>
    <t>VNTR_37</t>
  </si>
  <si>
    <t>VNTR_34</t>
  </si>
  <si>
    <t>VNTR_19</t>
  </si>
  <si>
    <t>VNTR_3</t>
  </si>
  <si>
    <t>VNTR_9</t>
  </si>
  <si>
    <r>
      <t>E. coli</t>
    </r>
    <r>
      <rPr>
        <b/>
        <sz val="10"/>
        <rFont val="Times New Roman"/>
        <family val="1"/>
      </rPr>
      <t xml:space="preserve"> O157 - Positive Control (EDL933)</t>
    </r>
  </si>
  <si>
    <r>
      <t>STEC O157</t>
    </r>
    <r>
      <rPr>
        <b/>
        <sz val="10"/>
        <rFont val="Times New Roman"/>
        <family val="1"/>
      </rPr>
      <t xml:space="preserve"> MLVA PCR template and CEQ Worksheet</t>
    </r>
  </si>
  <si>
    <t xml:space="preserve">2.  Add 2 drops of separation buffer in each well in column 1.  </t>
  </si>
  <si>
    <r>
      <t xml:space="preserve">4.  Using a multichannel pipettor, add 1 </t>
    </r>
    <r>
      <rPr>
        <sz val="9"/>
        <rFont val="Calibri"/>
        <family val="2"/>
      </rPr>
      <t>µ</t>
    </r>
    <r>
      <rPr>
        <sz val="9"/>
        <rFont val="Times New Roman"/>
        <family val="1"/>
      </rPr>
      <t xml:space="preserve">l of 1:60 diluted PCR reaction to wells containing 20 </t>
    </r>
    <r>
      <rPr>
        <sz val="9"/>
        <rFont val="Calibri"/>
        <family val="2"/>
      </rPr>
      <t>µ</t>
    </r>
    <r>
      <rPr>
        <sz val="9"/>
        <rFont val="Times New Roman"/>
        <family val="1"/>
      </rPr>
      <t xml:space="preserve">l of SLS/600bp ladder mixture. </t>
    </r>
  </si>
  <si>
    <t>5.  Briefly spin down the plate.</t>
  </si>
  <si>
    <t>6.  Overlay all wells, except the blank, with 1 drop mineral oil.  Immediately place on CEQ or store at -80C.</t>
  </si>
  <si>
    <r>
      <t>VNTR_17</t>
    </r>
    <r>
      <rPr>
        <sz val="9"/>
        <color indexed="9"/>
        <rFont val="Times New Roman"/>
        <family val="1"/>
      </rPr>
      <t xml:space="preserve">      (156-159)</t>
    </r>
  </si>
  <si>
    <r>
      <t>VNTR_36</t>
    </r>
    <r>
      <rPr>
        <sz val="9"/>
        <rFont val="Times New Roman"/>
        <family val="1"/>
      </rPr>
      <t xml:space="preserve">      (158-161)</t>
    </r>
  </si>
  <si>
    <r>
      <t>VNTR_37</t>
    </r>
    <r>
      <rPr>
        <sz val="9"/>
        <rFont val="Times New Roman"/>
        <family val="1"/>
      </rPr>
      <t xml:space="preserve">      (187-191)</t>
    </r>
  </si>
  <si>
    <r>
      <t>VNTR_19      (</t>
    </r>
    <r>
      <rPr>
        <sz val="9"/>
        <rFont val="Times New Roman"/>
        <family val="1"/>
      </rPr>
      <t>307-311)</t>
    </r>
  </si>
  <si>
    <t>122-124</t>
  </si>
  <si>
    <t>134-136</t>
  </si>
  <si>
    <t>149-152</t>
  </si>
  <si>
    <t>175-178</t>
  </si>
  <si>
    <t>172-175</t>
  </si>
  <si>
    <t>194-197</t>
  </si>
  <si>
    <t>200-203</t>
  </si>
  <si>
    <t>224-227</t>
  </si>
  <si>
    <t>260-262</t>
  </si>
  <si>
    <t>296-299</t>
  </si>
  <si>
    <t>320-322</t>
  </si>
  <si>
    <t>392-395</t>
  </si>
  <si>
    <t>429-431</t>
  </si>
  <si>
    <t>518-521</t>
  </si>
  <si>
    <t>566-570</t>
  </si>
  <si>
    <t>Appendix PNL19-2</t>
  </si>
  <si>
    <r>
      <t>VNTR_25       (</t>
    </r>
    <r>
      <rPr>
        <sz val="9"/>
        <rFont val="Times New Roman"/>
        <family val="1"/>
      </rPr>
      <t>134-136)</t>
    </r>
  </si>
  <si>
    <r>
      <t xml:space="preserve">VNTR_34 </t>
    </r>
    <r>
      <rPr>
        <sz val="9"/>
        <rFont val="Times New Roman"/>
        <family val="1"/>
      </rPr>
      <t xml:space="preserve">            (278-280)</t>
    </r>
  </si>
  <si>
    <r>
      <t>VNTR_3</t>
    </r>
    <r>
      <rPr>
        <sz val="9"/>
        <color indexed="9"/>
        <rFont val="Times New Roman"/>
        <family val="1"/>
      </rPr>
      <t xml:space="preserve">                  (374-377)</t>
    </r>
  </si>
  <si>
    <r>
      <t>VNTR_9</t>
    </r>
    <r>
      <rPr>
        <sz val="9"/>
        <rFont val="Times New Roman"/>
        <family val="1"/>
      </rPr>
      <t xml:space="preserve">                  (530-533)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</si>
</sst>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9"/>
      <name val="Calibri"/>
      <family val="2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8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8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55" fillId="0" borderId="3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wrapText="1"/>
    </xf>
    <xf numFmtId="0" fontId="56" fillId="36" borderId="17" xfId="0" applyFont="1" applyFill="1" applyBorder="1" applyAlignment="1">
      <alignment wrapText="1"/>
    </xf>
    <xf numFmtId="0" fontId="11" fillId="35" borderId="17" xfId="0" applyFont="1" applyFill="1" applyBorder="1" applyAlignment="1">
      <alignment wrapText="1"/>
    </xf>
    <xf numFmtId="0" fontId="11" fillId="14" borderId="17" xfId="0" applyFont="1" applyFill="1" applyBorder="1" applyAlignment="1">
      <alignment wrapText="1"/>
    </xf>
    <xf numFmtId="0" fontId="11" fillId="14" borderId="28" xfId="0" applyFont="1" applyFill="1" applyBorder="1" applyAlignment="1">
      <alignment wrapText="1"/>
    </xf>
    <xf numFmtId="0" fontId="11" fillId="35" borderId="33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14" borderId="35" xfId="0" applyFont="1" applyFill="1" applyBorder="1" applyAlignment="1">
      <alignment wrapText="1"/>
    </xf>
    <xf numFmtId="0" fontId="11" fillId="14" borderId="0" xfId="0" applyFont="1" applyFill="1" applyBorder="1" applyAlignment="1">
      <alignment wrapText="1"/>
    </xf>
    <xf numFmtId="0" fontId="11" fillId="14" borderId="31" xfId="0" applyFont="1" applyFill="1" applyBorder="1" applyAlignment="1">
      <alignment wrapText="1"/>
    </xf>
    <xf numFmtId="0" fontId="56" fillId="36" borderId="34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34"/>
  <sheetViews>
    <sheetView tabSelected="1" zoomScaleSheetLayoutView="100" zoomScalePageLayoutView="0" workbookViewId="0" topLeftCell="A16">
      <selection activeCell="J34" sqref="J34"/>
    </sheetView>
  </sheetViews>
  <sheetFormatPr defaultColWidth="9.421875" defaultRowHeight="12.75"/>
  <cols>
    <col min="1" max="1" width="7.140625" style="0" customWidth="1"/>
    <col min="2" max="2" width="7.57421875" style="0" customWidth="1"/>
    <col min="3" max="3" width="12.00390625" style="0" customWidth="1"/>
    <col min="4" max="4" width="12.421875" style="0" customWidth="1"/>
    <col min="5" max="5" width="12.8515625" style="0" customWidth="1"/>
    <col min="6" max="6" width="12.421875" style="0" customWidth="1"/>
    <col min="7" max="7" width="14.140625" style="0" customWidth="1"/>
    <col min="8" max="8" width="12.7109375" style="0" customWidth="1"/>
    <col min="9" max="9" width="11.421875" style="0" customWidth="1"/>
    <col min="10" max="10" width="13.28125" style="0" customWidth="1"/>
    <col min="11" max="11" width="12.421875" style="0" customWidth="1"/>
    <col min="12" max="12" width="13.140625" style="0" customWidth="1"/>
    <col min="13" max="13" width="13.7109375" style="0" customWidth="1"/>
    <col min="14" max="14" width="13.00390625" style="0" customWidth="1"/>
    <col min="15" max="15" width="11.00390625" style="0" customWidth="1"/>
  </cols>
  <sheetData>
    <row r="1" s="1" customFormat="1" ht="12.75"/>
    <row r="2" spans="7:9" s="1" customFormat="1" ht="15">
      <c r="G2" s="2" t="s">
        <v>62</v>
      </c>
      <c r="H2" s="15"/>
      <c r="I2" s="15"/>
    </row>
    <row r="3" spans="1:12" s="1" customFormat="1" ht="12.75">
      <c r="A3" s="3" t="s">
        <v>38</v>
      </c>
      <c r="J3" s="4" t="s">
        <v>0</v>
      </c>
      <c r="K3" s="49"/>
      <c r="L3" s="5"/>
    </row>
    <row r="4" spans="10:12" s="1" customFormat="1" ht="12.75" customHeight="1">
      <c r="J4" s="6" t="s">
        <v>1</v>
      </c>
      <c r="K4" s="48"/>
      <c r="L4" s="6"/>
    </row>
    <row r="5" spans="10:12" ht="12.75">
      <c r="J5" s="5" t="s">
        <v>2</v>
      </c>
      <c r="K5" s="47"/>
      <c r="L5" s="5"/>
    </row>
    <row r="6" spans="10:12" ht="12.75">
      <c r="J6" s="6" t="s">
        <v>3</v>
      </c>
      <c r="K6" s="46"/>
      <c r="L6" s="5"/>
    </row>
    <row r="7" spans="6:7" ht="12.75" customHeight="1">
      <c r="F7" s="78"/>
      <c r="G7" s="79"/>
    </row>
    <row r="8" spans="1:13" s="17" customFormat="1" ht="13.5" thickBot="1">
      <c r="A8" s="17" t="s">
        <v>4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</row>
    <row r="9" spans="1:13" ht="37.5" customHeight="1">
      <c r="A9" s="7" t="s">
        <v>5</v>
      </c>
      <c r="B9" s="50" t="s">
        <v>6</v>
      </c>
      <c r="C9" s="61"/>
      <c r="D9" s="62"/>
      <c r="E9" s="62"/>
      <c r="F9" s="62"/>
      <c r="G9" s="62"/>
      <c r="H9" s="62"/>
      <c r="I9" s="62"/>
      <c r="J9" s="62"/>
      <c r="K9" s="53"/>
      <c r="L9" s="53"/>
      <c r="M9" s="56"/>
    </row>
    <row r="10" spans="1:13" ht="37.5" customHeight="1">
      <c r="A10" s="7" t="s">
        <v>7</v>
      </c>
      <c r="B10" s="51" t="s">
        <v>6</v>
      </c>
      <c r="C10" s="63"/>
      <c r="D10" s="64"/>
      <c r="E10" s="64"/>
      <c r="F10" s="64"/>
      <c r="G10" s="64"/>
      <c r="H10" s="64"/>
      <c r="I10" s="64"/>
      <c r="J10" s="64"/>
      <c r="K10" s="54"/>
      <c r="L10" s="54"/>
      <c r="M10" s="56"/>
    </row>
    <row r="11" spans="1:13" ht="38.25" customHeight="1">
      <c r="A11" s="7" t="s">
        <v>8</v>
      </c>
      <c r="B11" s="51" t="s">
        <v>6</v>
      </c>
      <c r="C11" s="63"/>
      <c r="D11" s="64"/>
      <c r="E11" s="64"/>
      <c r="F11" s="64"/>
      <c r="G11" s="64"/>
      <c r="H11" s="64"/>
      <c r="I11" s="64"/>
      <c r="J11" s="64"/>
      <c r="K11" s="54"/>
      <c r="L11" s="54"/>
      <c r="M11" s="57"/>
    </row>
    <row r="12" spans="1:13" ht="39.75" customHeight="1">
      <c r="A12" s="7" t="s">
        <v>9</v>
      </c>
      <c r="B12" s="51" t="s">
        <v>6</v>
      </c>
      <c r="C12" s="63"/>
      <c r="D12" s="64"/>
      <c r="E12" s="64"/>
      <c r="F12" s="64"/>
      <c r="G12" s="64"/>
      <c r="H12" s="64"/>
      <c r="I12" s="64"/>
      <c r="J12" s="64"/>
      <c r="K12" s="54"/>
      <c r="L12" s="54"/>
      <c r="M12" s="57"/>
    </row>
    <row r="13" spans="1:13" ht="39" customHeight="1">
      <c r="A13" s="7" t="s">
        <v>10</v>
      </c>
      <c r="B13" s="51" t="s">
        <v>6</v>
      </c>
      <c r="C13" s="63"/>
      <c r="D13" s="64"/>
      <c r="E13" s="64"/>
      <c r="F13" s="64"/>
      <c r="G13" s="64"/>
      <c r="H13" s="64"/>
      <c r="I13" s="64"/>
      <c r="J13" s="64"/>
      <c r="K13" s="58"/>
      <c r="L13" s="54"/>
      <c r="M13" s="57"/>
    </row>
    <row r="14" spans="1:13" ht="37.5" customHeight="1">
      <c r="A14" s="7" t="s">
        <v>11</v>
      </c>
      <c r="B14" s="51" t="s">
        <v>6</v>
      </c>
      <c r="C14" s="63"/>
      <c r="D14" s="64"/>
      <c r="E14" s="64"/>
      <c r="F14" s="64"/>
      <c r="G14" s="64"/>
      <c r="H14" s="64"/>
      <c r="I14" s="64"/>
      <c r="J14" s="64"/>
      <c r="K14" s="54"/>
      <c r="L14" s="54"/>
      <c r="M14" s="57"/>
    </row>
    <row r="15" spans="1:13" ht="37.5" customHeight="1">
      <c r="A15" s="7" t="s">
        <v>12</v>
      </c>
      <c r="B15" s="51" t="s">
        <v>6</v>
      </c>
      <c r="C15" s="63"/>
      <c r="D15" s="64"/>
      <c r="E15" s="64"/>
      <c r="F15" s="64"/>
      <c r="G15" s="64"/>
      <c r="H15" s="64"/>
      <c r="I15" s="64"/>
      <c r="J15" s="64"/>
      <c r="K15" s="54"/>
      <c r="L15" s="59"/>
      <c r="M15" s="57"/>
    </row>
    <row r="16" spans="1:13" ht="37.5" customHeight="1" thickBot="1">
      <c r="A16" s="7" t="s">
        <v>13</v>
      </c>
      <c r="B16" s="52" t="s">
        <v>6</v>
      </c>
      <c r="C16" s="65"/>
      <c r="D16" s="66"/>
      <c r="E16" s="66"/>
      <c r="F16" s="66"/>
      <c r="G16" s="66"/>
      <c r="H16" s="66"/>
      <c r="I16" s="66"/>
      <c r="J16" s="66"/>
      <c r="K16" s="55"/>
      <c r="L16" s="60"/>
      <c r="M16" s="57"/>
    </row>
    <row r="17" ht="12.75">
      <c r="E17" s="1"/>
    </row>
    <row r="18" spans="1:12" s="8" customFormat="1" ht="13.5" thickBot="1">
      <c r="A18"/>
      <c r="E18" s="1"/>
      <c r="H18"/>
      <c r="J18"/>
      <c r="L18"/>
    </row>
    <row r="19" spans="5:13" s="8" customFormat="1" ht="14.25" thickBot="1">
      <c r="E19" s="1"/>
      <c r="J19" s="83" t="s">
        <v>37</v>
      </c>
      <c r="K19" s="84"/>
      <c r="L19" s="84"/>
      <c r="M19" s="85"/>
    </row>
    <row r="20" spans="2:13" s="8" customFormat="1" ht="13.5" thickBot="1">
      <c r="B20" s="12"/>
      <c r="C20" s="14">
        <v>1</v>
      </c>
      <c r="D20" s="18" t="s">
        <v>15</v>
      </c>
      <c r="E20" s="1"/>
      <c r="F20" s="23" t="s">
        <v>14</v>
      </c>
      <c r="G20" s="16"/>
      <c r="J20" s="80" t="s">
        <v>23</v>
      </c>
      <c r="K20" s="85"/>
      <c r="L20" s="80" t="s">
        <v>24</v>
      </c>
      <c r="M20" s="85"/>
    </row>
    <row r="21" spans="2:13" s="8" customFormat="1" ht="25.5" customHeight="1">
      <c r="B21" s="26" t="s">
        <v>16</v>
      </c>
      <c r="C21" s="27">
        <f>((C20+3)*20)</f>
        <v>80</v>
      </c>
      <c r="D21" s="1"/>
      <c r="F21" s="24" t="s">
        <v>27</v>
      </c>
      <c r="G21" s="45"/>
      <c r="J21" s="72" t="s">
        <v>63</v>
      </c>
      <c r="K21" s="29"/>
      <c r="L21" s="77" t="s">
        <v>43</v>
      </c>
      <c r="M21" s="19"/>
    </row>
    <row r="22" spans="2:13" s="8" customFormat="1" ht="24.75" customHeight="1" thickBot="1">
      <c r="B22" s="26" t="s">
        <v>17</v>
      </c>
      <c r="C22" s="28">
        <f>((C20+3)*0.08)</f>
        <v>0.32</v>
      </c>
      <c r="D22" s="1"/>
      <c r="F22" s="25" t="s">
        <v>18</v>
      </c>
      <c r="G22" s="45"/>
      <c r="J22" s="70" t="s">
        <v>64</v>
      </c>
      <c r="K22" s="30"/>
      <c r="L22" s="76" t="s">
        <v>44</v>
      </c>
      <c r="M22" s="20"/>
    </row>
    <row r="23" spans="10:13" s="8" customFormat="1" ht="23.25" customHeight="1">
      <c r="J23" s="68" t="s">
        <v>65</v>
      </c>
      <c r="K23" s="30"/>
      <c r="L23" s="73" t="s">
        <v>45</v>
      </c>
      <c r="M23" s="20"/>
    </row>
    <row r="24" spans="8:13" s="1" customFormat="1" ht="25.5" customHeight="1" thickBot="1">
      <c r="H24" s="8"/>
      <c r="J24" s="74" t="s">
        <v>66</v>
      </c>
      <c r="K24" s="31"/>
      <c r="L24" s="75" t="s">
        <v>46</v>
      </c>
      <c r="M24" s="21"/>
    </row>
    <row r="25" spans="1:13" s="1" customFormat="1" ht="14.25" thickBot="1">
      <c r="A25" s="8" t="s">
        <v>22</v>
      </c>
      <c r="B25" s="8"/>
      <c r="C25" s="8"/>
      <c r="D25" s="9"/>
      <c r="H25" s="8"/>
      <c r="I25" s="83" t="s">
        <v>28</v>
      </c>
      <c r="J25" s="86"/>
      <c r="K25" s="86"/>
      <c r="L25" s="86"/>
      <c r="M25" s="87"/>
    </row>
    <row r="26" spans="1:13" s="1" customFormat="1" ht="13.5" thickBot="1">
      <c r="A26" s="8"/>
      <c r="B26" s="10" t="s">
        <v>21</v>
      </c>
      <c r="C26" s="16"/>
      <c r="D26" s="16"/>
      <c r="E26" s="8"/>
      <c r="F26" s="8"/>
      <c r="G26" s="8"/>
      <c r="H26" s="13"/>
      <c r="I26" s="80" t="s">
        <v>26</v>
      </c>
      <c r="J26" s="81"/>
      <c r="K26" s="82"/>
      <c r="L26" s="80" t="s">
        <v>25</v>
      </c>
      <c r="M26" s="82"/>
    </row>
    <row r="27" spans="1:13" ht="12.75">
      <c r="A27" s="10" t="s">
        <v>39</v>
      </c>
      <c r="B27" s="8"/>
      <c r="C27" s="8"/>
      <c r="D27" s="9"/>
      <c r="E27" s="16"/>
      <c r="F27" s="8"/>
      <c r="G27" s="8"/>
      <c r="I27" s="67" t="s">
        <v>29</v>
      </c>
      <c r="J27" s="38" t="s">
        <v>47</v>
      </c>
      <c r="K27" s="39" t="s">
        <v>48</v>
      </c>
      <c r="L27" s="32"/>
      <c r="M27" s="33"/>
    </row>
    <row r="28" spans="1:13" ht="12.75">
      <c r="A28" s="10" t="s">
        <v>20</v>
      </c>
      <c r="B28" s="8"/>
      <c r="C28" s="8"/>
      <c r="D28" s="11"/>
      <c r="E28" s="8"/>
      <c r="F28" s="8"/>
      <c r="G28" s="8"/>
      <c r="I28" s="68" t="s">
        <v>30</v>
      </c>
      <c r="J28" s="40" t="s">
        <v>49</v>
      </c>
      <c r="K28" s="41" t="s">
        <v>50</v>
      </c>
      <c r="L28" s="22"/>
      <c r="M28" s="34"/>
    </row>
    <row r="29" spans="1:13" ht="12.75">
      <c r="A29" s="8"/>
      <c r="B29" s="10" t="s">
        <v>19</v>
      </c>
      <c r="C29" s="8"/>
      <c r="D29" s="9"/>
      <c r="E29" s="8"/>
      <c r="F29" s="8"/>
      <c r="G29" s="8"/>
      <c r="H29" s="1"/>
      <c r="I29" s="70" t="s">
        <v>31</v>
      </c>
      <c r="J29" s="40" t="s">
        <v>51</v>
      </c>
      <c r="K29" s="42"/>
      <c r="L29" s="22"/>
      <c r="M29" s="35"/>
    </row>
    <row r="30" spans="1:13" ht="12.75">
      <c r="A30" s="10" t="s">
        <v>40</v>
      </c>
      <c r="B30" s="8"/>
      <c r="C30" s="8"/>
      <c r="D30" s="11"/>
      <c r="E30" s="8"/>
      <c r="F30" s="8"/>
      <c r="G30" s="8"/>
      <c r="H30" s="1"/>
      <c r="I30" s="69" t="s">
        <v>32</v>
      </c>
      <c r="J30" s="40" t="s">
        <v>52</v>
      </c>
      <c r="K30" s="41" t="s">
        <v>53</v>
      </c>
      <c r="L30" s="22"/>
      <c r="M30" s="34"/>
    </row>
    <row r="31" spans="1:13" ht="12.75">
      <c r="A31" s="10" t="s">
        <v>41</v>
      </c>
      <c r="B31" s="8"/>
      <c r="C31" s="8"/>
      <c r="D31" s="8"/>
      <c r="E31" s="8"/>
      <c r="F31" s="8"/>
      <c r="G31" s="8"/>
      <c r="I31" s="70" t="s">
        <v>33</v>
      </c>
      <c r="J31" s="40" t="s">
        <v>54</v>
      </c>
      <c r="K31" s="41" t="s">
        <v>55</v>
      </c>
      <c r="L31" s="22"/>
      <c r="M31" s="34"/>
    </row>
    <row r="32" spans="1:13" ht="12.75">
      <c r="A32" s="10" t="s">
        <v>42</v>
      </c>
      <c r="B32" s="8"/>
      <c r="C32" s="8"/>
      <c r="D32" s="8"/>
      <c r="E32" s="8"/>
      <c r="I32" s="70" t="s">
        <v>34</v>
      </c>
      <c r="J32" s="40" t="s">
        <v>56</v>
      </c>
      <c r="K32" s="41" t="s">
        <v>57</v>
      </c>
      <c r="L32" s="22"/>
      <c r="M32" s="34"/>
    </row>
    <row r="33" spans="5:13" ht="12.75">
      <c r="E33" s="8"/>
      <c r="I33" s="68" t="s">
        <v>35</v>
      </c>
      <c r="J33" s="40" t="s">
        <v>58</v>
      </c>
      <c r="K33" s="41" t="s">
        <v>59</v>
      </c>
      <c r="L33" s="22"/>
      <c r="M33" s="34"/>
    </row>
    <row r="34" spans="9:13" ht="13.5" thickBot="1">
      <c r="I34" s="71" t="s">
        <v>36</v>
      </c>
      <c r="J34" s="43" t="s">
        <v>60</v>
      </c>
      <c r="K34" s="44" t="s">
        <v>61</v>
      </c>
      <c r="L34" s="36"/>
      <c r="M34" s="37"/>
    </row>
  </sheetData>
  <sheetProtection/>
  <mergeCells count="7">
    <mergeCell ref="F7:G7"/>
    <mergeCell ref="I26:K26"/>
    <mergeCell ref="L26:M26"/>
    <mergeCell ref="J19:M19"/>
    <mergeCell ref="J20:K20"/>
    <mergeCell ref="L20:M20"/>
    <mergeCell ref="I25:M25"/>
  </mergeCells>
  <printOptions/>
  <pageMargins left="0.17" right="0.16" top="0.17" bottom="0.15" header="0" footer="0"/>
  <pageSetup horizontalDpi="600" verticalDpi="600" orientation="landscape" scale="86" r:id="rId1"/>
  <colBreaks count="2" manualBreakCount="2">
    <brk id="13" max="30" man="1"/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iau3</dc:creator>
  <cp:keywords/>
  <dc:description/>
  <cp:lastModifiedBy>Eija Trees</cp:lastModifiedBy>
  <cp:lastPrinted>2013-04-04T15:26:46Z</cp:lastPrinted>
  <dcterms:created xsi:type="dcterms:W3CDTF">2009-07-06T19:49:50Z</dcterms:created>
  <dcterms:modified xsi:type="dcterms:W3CDTF">2013-04-04T15:27:30Z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